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paryz\Desktop\Nowa Perspektywa 21-27\084 AOS i leczenie jednego dnia\Uchwała\1. Uchwała zatwierdzająca ( procedowana )\Na stronę\"/>
    </mc:Choice>
  </mc:AlternateContent>
  <xr:revisionPtr revIDLastSave="0" documentId="13_ncr:1_{D8D5F914-1DBC-444B-B931-BD592632237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ł. nr 2 - RWS" sheetId="4" r:id="rId1"/>
  </sheets>
  <definedNames>
    <definedName name="_xlnm._FilterDatabase" localSheetId="0" hidden="1">'Zał. nr 2 - RWS'!$A$3:$Q$40</definedName>
    <definedName name="dane">#REF!</definedName>
    <definedName name="daneRMR">#REF!</definedName>
    <definedName name="daneRWS">#REF!</definedName>
    <definedName name="kurs" localSheetId="0">'Zał. nr 2 - RWS'!#REF!</definedName>
    <definedName name="kurs">#REF!</definedName>
    <definedName name="_xlnm.Print_Area" localSheetId="0">'Zał. nr 2 - RWS'!$A$1:$Q$40</definedName>
    <definedName name="projkekty">#REF!</definedName>
    <definedName name="punkty">#REF!</definedName>
    <definedName name="rewitalizacja">#REF!</definedName>
    <definedName name="system">#REF!</definedName>
    <definedName name="_xlnm.Print_Titles" localSheetId="0">'Zał. nr 2 - RWS'!$3:$3</definedName>
    <definedName name="zakres">#REF!</definedName>
    <definedName name="zakres_1">#REF!</definedName>
    <definedName name="zakres_10">#REF!</definedName>
    <definedName name="zakres_11">#REF!</definedName>
    <definedName name="zakres_12">#REF!</definedName>
    <definedName name="zakres_13">#REF!</definedName>
    <definedName name="zakres_14">#REF!</definedName>
    <definedName name="zakres_15">#REF!</definedName>
    <definedName name="zakres_16">#REF!</definedName>
    <definedName name="zakres_17">#REF!</definedName>
    <definedName name="zakres_18">#REF!</definedName>
    <definedName name="zakres_19">#REF!</definedName>
    <definedName name="zakres_2">#REF!</definedName>
    <definedName name="zakres_20">#REF!</definedName>
    <definedName name="zakres_3">#REF!</definedName>
    <definedName name="zakres_4">#REF!</definedName>
    <definedName name="zakres_5">#REF!</definedName>
    <definedName name="zakres_6">#REF!</definedName>
    <definedName name="zakres_7">#REF!</definedName>
    <definedName name="zakres_8">#REF!</definedName>
    <definedName name="zakres_9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4" l="1"/>
  <c r="I17" i="4"/>
  <c r="J28" i="4" l="1"/>
  <c r="G28" i="4"/>
  <c r="H28" i="4"/>
  <c r="F28" i="4"/>
  <c r="G17" i="4"/>
  <c r="H17" i="4"/>
  <c r="J17" i="4"/>
  <c r="F17" i="4"/>
  <c r="F36" i="4" l="1"/>
  <c r="G36" i="4"/>
  <c r="H36" i="4"/>
  <c r="I36" i="4"/>
  <c r="J36" i="4"/>
</calcChain>
</file>

<file path=xl/sharedStrings.xml><?xml version="1.0" encoding="utf-8"?>
<sst xmlns="http://schemas.openxmlformats.org/spreadsheetml/2006/main" count="280" uniqueCount="115">
  <si>
    <t>Projekty skierowane do dofinansowania w sposób konkurencyjny w ramach Funduszy Europejskich dla Mazowsza 2021-2027</t>
  </si>
  <si>
    <t>Lp.</t>
  </si>
  <si>
    <t>Instytucja Organizująca Nabór/ Instytucja prowadząca nabór</t>
  </si>
  <si>
    <t>Numer FEMA</t>
  </si>
  <si>
    <t>Nazwa wnioskodawcy</t>
  </si>
  <si>
    <t>Tytuł projektu</t>
  </si>
  <si>
    <t>Wartość projektu ogółem</t>
  </si>
  <si>
    <t>Wydatki kwalifikowane</t>
  </si>
  <si>
    <t>Wnioskowane dofinansowanie ogółem (UE+BP)</t>
  </si>
  <si>
    <t>Wnioskowane dofinansowanie (UE)</t>
  </si>
  <si>
    <t xml:space="preserve">Wnioskowane dofinansowanie (BP) </t>
  </si>
  <si>
    <t xml:space="preserve">Wynik oceny projektu </t>
  </si>
  <si>
    <t>Procent maksymalnej liczby punktów możliwych do uzyskania *</t>
  </si>
  <si>
    <t>Kategoria interwencji</t>
  </si>
  <si>
    <t>Komentarz**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</si>
  <si>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</si>
  <si>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</si>
  <si>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</si>
  <si>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</si>
  <si>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</si>
  <si>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</si>
  <si>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</si>
  <si>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</si>
  <si>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</si>
  <si>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</si>
  <si>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</si>
  <si>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</si>
  <si>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</si>
  <si>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Mazowiecka Jednostka Wdrażania Programów Unijnych</t>
  </si>
  <si>
    <t>Brak danych</t>
  </si>
  <si>
    <t>SUMA:</t>
  </si>
  <si>
    <t>Próg wyczerpania alokacji***</t>
  </si>
  <si>
    <t>Nie dotyczy</t>
  </si>
  <si>
    <t>Projekty, które nie spełniły kryteriów wyboru projektów lub nie uzyskały wymaganej liczby punktów</t>
  </si>
  <si>
    <t xml:space="preserve">* nie dotyczy EFS </t>
  </si>
  <si>
    <t>** uzupełnić jedynie w przypadku wniosków po procedurze odwoławczej oraz w przypadku braku możliwości podpisania umowy o dofinansowanie</t>
  </si>
  <si>
    <t>*** poniżej progu punktowego zamieszczane są projekty, które uzyskały wymagane minumum punktowe, jednak ze względu na ustaloną kwotę alokacji nie mogą zostać skierowane do dofinansowania</t>
  </si>
  <si>
    <t>14</t>
  </si>
  <si>
    <t>15</t>
  </si>
  <si>
    <t>16</t>
  </si>
  <si>
    <t>17</t>
  </si>
  <si>
    <t>Negatywna ocena formalna</t>
  </si>
  <si>
    <t>FEMA.05.06-IP.01-0FYU/26</t>
  </si>
  <si>
    <t>Samodzielny Publiczny Zespół Opieki Zdrowotnej w Mińsku Mazowieckim</t>
  </si>
  <si>
    <t>Zakup niezbędnego sprzętu, aparatury medycznej dla AOS w Samodzielnym Publicznym Zespole Opieki Zdrowotnej w Mińsku Mazowieckim</t>
  </si>
  <si>
    <t>FEMA.05.06-IP.01-0G0F/26</t>
  </si>
  <si>
    <t>Powiatowe Centrum Zdrowia Sp. z o.o.</t>
  </si>
  <si>
    <t>"Powiatowe Centrum Ambulatoryjnej Opieki Specjalistycznej w Otwocku"</t>
  </si>
  <si>
    <t>FEMA.05.06-IP.01-0G0Z/26</t>
  </si>
  <si>
    <t>Samodzielny Publiczny Zakład Opieki Zdrowotnej w Tarczynie</t>
  </si>
  <si>
    <t>Zakup sprzętu oraz wyposażenia dla Ambulatoryjnej Opieki Specjalistycznej oraz Leczenia jednego dnia w Samodzielnym Publicznym Zakładzie Opieki Zdrowotnej w Tarczynie</t>
  </si>
  <si>
    <t>FEMA.05.06-IP.01-0FW7/26</t>
  </si>
  <si>
    <t>Centrum Medyczno-Diagnostyczne Sp. z o. o.</t>
  </si>
  <si>
    <t>Zwiększenie dostępności i jakości świadczeń AOS w Mińsku Mazowieckim dzięki zakupowi tomografu komputerowego</t>
  </si>
  <si>
    <t>FEMA.05.06-IP.01-0F0G/26</t>
  </si>
  <si>
    <t>"EMC PIASECZNO" SPÓŁKA Z OGRANICZONĄ ODPOWIEDZIALNOŚCIĄ</t>
  </si>
  <si>
    <t>Inwestycja w infrastrukturę i wyroby medyczne dla rozwoju Ambulatoryjnej Opieki Specjalistycznej w Piasecznie, zgodnie z Wojewódzkim Planem Transformacji dla Województwa Mazowieckiego</t>
  </si>
  <si>
    <t>FEMA.05.06-IP.01-0G15/26</t>
  </si>
  <si>
    <t>Centrum Kompleksowej Rehabilitacji spółka z ograniczoną odpowiedzialnością</t>
  </si>
  <si>
    <t>Rozwój poradni neurologicznej oraz leczenia jednego dnia w Centrum Kompleksowej Rehabilitacji</t>
  </si>
  <si>
    <t>FEMA.05.06-IP.01-0G18/26</t>
  </si>
  <si>
    <t>Centrum Zdrowia Adam Muszyński Spółka Komandytowo-Akcyjna</t>
  </si>
  <si>
    <t>Rozwój Ambulatoryjnej Opieki Specjalistycznej oraz leczenia jednego dnia w Centrum Zdrowia w Piasecznie.</t>
  </si>
  <si>
    <t>FEMA.05.06-IP.01-0FDU/26</t>
  </si>
  <si>
    <t>SAMODZIELNY PUBLICZNY ZAKŁAD OPIEKI ZDROWOTNEJ WARSZAWA-URSYNÓW</t>
  </si>
  <si>
    <t>Rozwój AOS i leczenia jednego dnia w SAMODZIELNYM PUBLICZNYM ZAKŁADZIE OPIEKI ZDROWOTNEJ WARSZAWA-URSYNÓW</t>
  </si>
  <si>
    <t>FEMA.05.06-IP.01-0FYI/26</t>
  </si>
  <si>
    <t>Międzyleski Szpital Specjalistyczny w Warszawie</t>
  </si>
  <si>
    <t>Wprowadzenie leczenia jednego dnia w ramach Oddziału Kardiologii i Chorób Wewnętrznych</t>
  </si>
  <si>
    <t>FEMA.05.06-IP.01-0FWY/26</t>
  </si>
  <si>
    <t>Niepubliczny Zakład Opieki Zdrowotnej CENTRUM Janusz Leśnik</t>
  </si>
  <si>
    <t>Poprawa dostępności i jakości świadczeń zdrowotnych poprzez doposażenie w sprzęt diagnostyczny w NZOZ Centrum w Sulejówku</t>
  </si>
  <si>
    <t>FEMA.05.06-IP.01-0F77/26</t>
  </si>
  <si>
    <t>Centrum Medyczne Nadarzyn - Samodzielny Publiczny Gminny Zakład Opieki Zdrowotnej w Nadarzynie</t>
  </si>
  <si>
    <t>Poprawa jakości świadczeń w AOS poprzez doposażenie Centrum Medycznego Nadarzyn w nowoczesny sprzęt medyczny</t>
  </si>
  <si>
    <t>FEMA.05.06-IP.01-0FQ5/26</t>
  </si>
  <si>
    <t>Samodzielny Publiczny Specjalistyczny Szpital Zachodni im. św. Jana Pawła II</t>
  </si>
  <si>
    <t>Poprawa jakości i dostępności świadczeń w ramach Ambulatoryjnej Opieki Specjalistycznej w Szpitalu Zachodnim w Grodzisku Mazowieckim poprzez doposażenie w nowoczesną aparaturę diagnostyczną i rehabilitacyjną</t>
  </si>
  <si>
    <t>Poszerzenie diagnostyki 
(Kryterium rozstrzygające nr 1)</t>
  </si>
  <si>
    <t>Leczenie jednego dnia 
(Kryterium rozstrzygające nr 2)</t>
  </si>
  <si>
    <t>Wsparcie terenów wiejskich
(Kryterium rozstrzygające nr 3)</t>
  </si>
  <si>
    <t>FEMA.05.06-IP.01-0FTS/26</t>
  </si>
  <si>
    <t>Samodzielny Publiczny Zespół Zakładów Opieki Zdrowotnej w Pruszkowie</t>
  </si>
  <si>
    <t>Poprawa dostępu do wysokiej jakości ambulatoryjnej opieki specjalistycznej w SPZZOZ w Pruszkowie</t>
  </si>
  <si>
    <t>FEMA.05.06-IP.01-0EYF/26</t>
  </si>
  <si>
    <t>Europejskie Centrum Zdrowia Otwock Sp. z o.o.</t>
  </si>
  <si>
    <t>Podniesienie standardów diagnostyki obrazowej poprzez wymianę wyeksploatowanej aparatury medycznej w Ambulatoryjnej Opiece Specjalistycznej Europejskiego Centrum Zdrowia w Otwocku.</t>
  </si>
  <si>
    <t>FEMA.05.06-IP.01-0F2I/26</t>
  </si>
  <si>
    <t>CENTERMED WARSZAWA SPÓŁKA Z OGRANICZONĄ ODPOWIEDZIALNOŚCIĄ</t>
  </si>
  <si>
    <t>Rozwój Ambulatoryjnej Opieki Specjalistycznej w CENTERMED WARSZAWA Sp. z o.o.</t>
  </si>
  <si>
    <t>FEMA.05.06-IP.01-0FXR/26</t>
  </si>
  <si>
    <t>Samodzielny Zespół Publicznych Zakładów Lecznictwa Otwartego Warszawa Praga-Północ</t>
  </si>
  <si>
    <t>„Poprawa dostępności i jakości ambulatoryjnej opieki specjalistycznej w SZPZLO Warszawa Praga-Północ poprzez modernizację i doposażenie infrastruktury medycznej.”</t>
  </si>
  <si>
    <t>FEMA.05.06-IP.01-0ERB/26</t>
  </si>
  <si>
    <t>Centrum Diagnostyki Medycznej "MULTI-MED" Spółka Akcyjna</t>
  </si>
  <si>
    <t>„Rozwój AOS w CENTRUM DIAGNOSTYKI MEDYCZNEJ "MULTI-MED"</t>
  </si>
  <si>
    <t>FEMA.05.06-IP.01-0FZE/26</t>
  </si>
  <si>
    <t>"CENTRUM MEDYCZNE PUŁAWSKA" SPÓŁKA Z OGRANICZONĄ ODPOWIEDZIALNOŚCIĄ</t>
  </si>
  <si>
    <t>Zwiększenie dostępności badań i leczenia okulistycznego</t>
  </si>
  <si>
    <t>FEMA.05.06-IP.01-0FY5/26</t>
  </si>
  <si>
    <t>SAMODZIELNY ZESPÓŁ PUBLICZNYCH ZAKŁADÓW LECZNICTWA OTWARTEGO WARSZAWA -WAWER</t>
  </si>
  <si>
    <t>„Rozwój ambulatoryjnej opieki specjalistycznej poprzez doposażenie SZPZLO Warszawa-Wawer w nowoczesną aparaturę medyczną.”</t>
  </si>
  <si>
    <t>FEMA.05.06-IP.01-0EOM/26</t>
  </si>
  <si>
    <t>WOJCIECH KOCOŃ NIEPUBLICZNY ZAKŁAD OPIEKI ZDROWOTNEJ SPÓŁKA Z OGRANICZONĄ ODPOWIEDZIALNOŚCIĄ</t>
  </si>
  <si>
    <t>"Modernizacja i doposażenie infrastruktury Ambulatoryjnej Opieki Specjalistycznej i leczenia jednego dnia w Nowodworskim Centrum Medycznym w Nowym Dworze Mazowieckim"</t>
  </si>
  <si>
    <t>FEMA.05.06-IP.01-0G2E/26</t>
  </si>
  <si>
    <t>NOWODWORSKIE CENTRUM MEDYCZNE W NOWYM DWORZE MAZOWIECKIM</t>
  </si>
  <si>
    <t>Zwiększenie dostępności do badań diagnostycznych poprzez zakup nowych elementów do istniejących urządzeń</t>
  </si>
  <si>
    <t>FEMA.05.06-IP.01-0FID/26</t>
  </si>
  <si>
    <t>MRI Diagnostyka Sp. z o.o.</t>
  </si>
  <si>
    <t>„Profilaktyka wad wzroku i wdrożenie zaawansowanych usług ochrony narządu wzroku na Mazowszu, poprzez zakup innowacyjnego sprzętu diagnostycznego”.</t>
  </si>
  <si>
    <t>Wyniki oceny projektów złożonych w ramach naboru konkurencyjnego nr FEMA.05.06-IP.01-084/26, Priorytet V „Fundusze Europejskie dla wyższej jakości życia na Mazowszu", Działanie 5.6 "Ochrona zdrowia", Typ projektów „Inwestycje w infrastrukturę zdrowotną",Tytułu naboru „Ambulatoryjna Opieka Specjalistyczna (AOS) i leczenie jednego dnia", programu Fundusze Europejskie dla Mazowsza 2021-2027 - Region Warszawski Stołeczny</t>
  </si>
  <si>
    <t>FEMA.05.06-IP.01-0FYR/26</t>
  </si>
  <si>
    <t>Kamila Domańska. Kamila Domańska Optometrysta</t>
  </si>
  <si>
    <t>Zakup i instalacja aparatury medycznej – USG dla AOS i POZ w NZOZ Lecznica MEDEA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</si>
</sst>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3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20"/>
      <color theme="1"/>
      <name val="Czcionka tekstu podstawowego"/>
      <family val="2"/>
      <charset val="238"/>
    </font>
    <font>
      <sz val="20"/>
      <color theme="0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sz val="20"/>
      <color theme="3" tint="0.79998168889431442"/>
      <name val="Arial"/>
      <family val="2"/>
      <charset val="238"/>
    </font>
    <font>
      <sz val="20"/>
      <color theme="3" tint="0.79998168889431442"/>
      <name val="Czcionka tekstu podstawowego"/>
      <family val="2"/>
      <charset val="238"/>
    </font>
    <font>
      <sz val="20"/>
      <color rgb="FF000000"/>
      <name val="Arial"/>
      <family val="2"/>
      <charset val="238"/>
    </font>
    <font>
      <b/>
      <sz val="20"/>
      <color theme="1"/>
      <name val="Czcionka tekstu podstawowego"/>
      <charset val="238"/>
    </font>
    <font>
      <sz val="20"/>
      <color theme="1"/>
      <name val="Czcionka tekstu podstawowego"/>
      <charset val="238"/>
    </font>
    <font>
      <sz val="20"/>
      <color theme="0"/>
      <name val="Czcionka tekstu podstawowego"/>
      <family val="2"/>
      <charset val="238"/>
    </font>
    <font>
      <sz val="24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</borders>
  <cellStyleXfs count="47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11">
      <alignment horizontal="center" vertical="center" wrapText="1"/>
    </xf>
    <xf numFmtId="0" fontId="2" fillId="0" borderId="0"/>
    <xf numFmtId="0" fontId="22" fillId="0" borderId="0"/>
    <xf numFmtId="0" fontId="1" fillId="0" borderId="0"/>
  </cellStyleXfs>
  <cellXfs count="39">
    <xf numFmtId="0" fontId="0" fillId="0" borderId="0" xfId="0"/>
    <xf numFmtId="0" fontId="20" fillId="0" borderId="0" xfId="0" applyFont="1"/>
    <xf numFmtId="0" fontId="24" fillId="33" borderId="10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49" fontId="23" fillId="33" borderId="16" xfId="0" applyNumberFormat="1" applyFont="1" applyFill="1" applyBorder="1" applyAlignment="1">
      <alignment horizontal="center" vertical="center"/>
    </xf>
    <xf numFmtId="49" fontId="23" fillId="33" borderId="17" xfId="0" applyNumberFormat="1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49" fontId="23" fillId="33" borderId="16" xfId="0" applyNumberFormat="1" applyFont="1" applyFill="1" applyBorder="1" applyAlignment="1">
      <alignment horizontal="center" vertical="center" wrapText="1"/>
    </xf>
    <xf numFmtId="49" fontId="23" fillId="33" borderId="17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44" fontId="23" fillId="0" borderId="0" xfId="0" applyNumberFormat="1" applyFont="1" applyAlignment="1">
      <alignment vertical="center"/>
    </xf>
    <xf numFmtId="2" fontId="26" fillId="0" borderId="0" xfId="0" applyNumberFormat="1" applyFont="1" applyAlignment="1">
      <alignment horizontal="center" vertical="center"/>
    </xf>
    <xf numFmtId="10" fontId="26" fillId="0" borderId="0" xfId="1" applyNumberFormat="1" applyFont="1" applyFill="1" applyBorder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3" fillId="0" borderId="0" xfId="0" applyFont="1"/>
    <xf numFmtId="0" fontId="27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28" fillId="34" borderId="10" xfId="0" applyNumberFormat="1" applyFont="1" applyFill="1" applyBorder="1" applyAlignment="1">
      <alignment horizontal="center" vertical="center" wrapText="1"/>
    </xf>
    <xf numFmtId="49" fontId="23" fillId="33" borderId="0" xfId="0" applyNumberFormat="1" applyFont="1" applyFill="1" applyAlignment="1">
      <alignment horizontal="center" vertical="center" wrapText="1"/>
    </xf>
    <xf numFmtId="10" fontId="30" fillId="0" borderId="10" xfId="0" applyNumberFormat="1" applyFont="1" applyBorder="1" applyAlignment="1">
      <alignment horizontal="center" vertical="center"/>
    </xf>
    <xf numFmtId="0" fontId="29" fillId="34" borderId="10" xfId="0" applyFont="1" applyFill="1" applyBorder="1" applyAlignment="1">
      <alignment horizontal="center" vertical="center" wrapText="1"/>
    </xf>
    <xf numFmtId="0" fontId="31" fillId="34" borderId="10" xfId="0" applyFont="1" applyFill="1" applyBorder="1" applyAlignment="1">
      <alignment horizontal="center" vertical="center" wrapText="1"/>
    </xf>
    <xf numFmtId="164" fontId="31" fillId="34" borderId="10" xfId="0" applyNumberFormat="1" applyFont="1" applyFill="1" applyBorder="1" applyAlignment="1">
      <alignment horizontal="center" vertical="center" wrapText="1"/>
    </xf>
    <xf numFmtId="164" fontId="32" fillId="35" borderId="10" xfId="0" applyNumberFormat="1" applyFont="1" applyFill="1" applyBorder="1" applyAlignment="1">
      <alignment horizontal="center" vertical="center" wrapText="1"/>
    </xf>
    <xf numFmtId="2" fontId="25" fillId="0" borderId="10" xfId="0" applyNumberFormat="1" applyFont="1" applyBorder="1" applyAlignment="1">
      <alignment horizontal="center" vertical="center" wrapText="1"/>
    </xf>
    <xf numFmtId="10" fontId="25" fillId="0" borderId="10" xfId="1" applyNumberFormat="1" applyFont="1" applyBorder="1" applyAlignment="1">
      <alignment horizontal="center" vertical="center" wrapText="1"/>
    </xf>
    <xf numFmtId="0" fontId="25" fillId="34" borderId="10" xfId="0" applyFont="1" applyFill="1" applyBorder="1" applyAlignment="1">
      <alignment horizontal="center" vertical="center" wrapText="1"/>
    </xf>
    <xf numFmtId="164" fontId="32" fillId="34" borderId="10" xfId="0" applyNumberFormat="1" applyFont="1" applyFill="1" applyBorder="1" applyAlignment="1">
      <alignment horizontal="center" vertical="center" wrapText="1"/>
    </xf>
    <xf numFmtId="2" fontId="25" fillId="34" borderId="10" xfId="0" applyNumberFormat="1" applyFont="1" applyFill="1" applyBorder="1" applyAlignment="1">
      <alignment horizontal="center" vertical="center" wrapText="1"/>
    </xf>
    <xf numFmtId="10" fontId="30" fillId="34" borderId="10" xfId="0" applyNumberFormat="1" applyFont="1" applyFill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164" fontId="34" fillId="0" borderId="0" xfId="0" applyNumberFormat="1" applyFont="1"/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33" borderId="10" xfId="0" applyFont="1" applyFill="1" applyBorder="1" applyAlignment="1">
      <alignment horizontal="center" vertical="center"/>
    </xf>
    <xf numFmtId="0" fontId="24" fillId="33" borderId="10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</cellXfs>
  <cellStyles count="47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44" xr:uid="{B2BF6A92-B0B6-417F-9EC5-E6C740049F92}"/>
    <cellStyle name="Normalny 3" xfId="45" xr:uid="{FE29395D-92ED-4B9C-90D5-540381F323C5}"/>
    <cellStyle name="Normalny 4" xfId="46" xr:uid="{8F1C76ED-DD1A-48FA-BBCE-8DBDE692C712}"/>
    <cellStyle name="Obliczenia" xfId="12" builtinId="22" customBuiltin="1"/>
    <cellStyle name="Procentowy" xfId="1" builtinId="5"/>
    <cellStyle name="Styl 1" xfId="43" xr:uid="{00000000-0005-0000-0000-000025000000}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"/>
  <sheetViews>
    <sheetView showGridLines="0" tabSelected="1" zoomScale="40" zoomScaleNormal="40" zoomScaleSheetLayoutView="40" workbookViewId="0">
      <selection activeCell="E5" sqref="E5"/>
    </sheetView>
  </sheetViews>
  <sheetFormatPr defaultColWidth="8.75" defaultRowHeight="25.5"/>
  <cols>
    <col min="1" max="1" width="14.625" style="17" customWidth="1"/>
    <col min="2" max="2" width="23" style="17" customWidth="1"/>
    <col min="3" max="3" width="34.125" style="16" customWidth="1"/>
    <col min="4" max="4" width="51.25" style="16" customWidth="1"/>
    <col min="5" max="5" width="56.25" style="16" customWidth="1"/>
    <col min="6" max="6" width="30.75" style="16" customWidth="1"/>
    <col min="7" max="7" width="29.5" style="16" customWidth="1"/>
    <col min="8" max="8" width="29.125" style="16" customWidth="1"/>
    <col min="9" max="9" width="29.25" style="16" customWidth="1"/>
    <col min="10" max="10" width="31.875" style="16" customWidth="1"/>
    <col min="11" max="11" width="26.875" style="16" customWidth="1"/>
    <col min="12" max="15" width="26.875" style="14" customWidth="1"/>
    <col min="16" max="16" width="21.75" style="14" customWidth="1"/>
    <col min="17" max="17" width="22.75" style="14" customWidth="1"/>
    <col min="18" max="23" width="8.75" style="1"/>
    <col min="24" max="24" width="34.625" style="1" customWidth="1"/>
    <col min="25" max="16384" width="8.75" style="1"/>
  </cols>
  <sheetData>
    <row r="1" spans="1:17" ht="123" customHeight="1">
      <c r="A1" s="33" t="s">
        <v>111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</row>
    <row r="2" spans="1:17" ht="92.25" customHeight="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157.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3" t="s">
        <v>12</v>
      </c>
      <c r="M3" s="3" t="s">
        <v>78</v>
      </c>
      <c r="N3" s="3" t="s">
        <v>79</v>
      </c>
      <c r="O3" s="3" t="s">
        <v>80</v>
      </c>
      <c r="P3" s="3" t="s">
        <v>13</v>
      </c>
      <c r="Q3" s="2" t="s">
        <v>14</v>
      </c>
    </row>
    <row r="4" spans="1:17">
      <c r="A4" s="4" t="s">
        <v>15</v>
      </c>
      <c r="B4" s="5" t="s">
        <v>16</v>
      </c>
      <c r="C4" s="4" t="s">
        <v>17</v>
      </c>
      <c r="D4" s="5" t="s">
        <v>18</v>
      </c>
      <c r="E4" s="4" t="s">
        <v>19</v>
      </c>
      <c r="F4" s="5" t="s">
        <v>20</v>
      </c>
      <c r="G4" s="4" t="s">
        <v>21</v>
      </c>
      <c r="H4" s="5" t="s">
        <v>22</v>
      </c>
      <c r="I4" s="4" t="s">
        <v>23</v>
      </c>
      <c r="J4" s="5" t="s">
        <v>24</v>
      </c>
      <c r="K4" s="4" t="s">
        <v>25</v>
      </c>
      <c r="L4" s="5" t="s">
        <v>26</v>
      </c>
      <c r="M4" s="4" t="s">
        <v>27</v>
      </c>
      <c r="N4" s="5" t="s">
        <v>37</v>
      </c>
      <c r="O4" s="4" t="s">
        <v>38</v>
      </c>
      <c r="P4" s="5" t="s">
        <v>39</v>
      </c>
      <c r="Q4" s="4" t="s">
        <v>40</v>
      </c>
    </row>
    <row r="5" spans="1:17" ht="195.75" customHeight="1">
      <c r="A5" s="6">
        <v>1</v>
      </c>
      <c r="B5" s="6" t="s">
        <v>28</v>
      </c>
      <c r="C5" s="6" t="s">
        <v>42</v>
      </c>
      <c r="D5" s="6" t="s">
        <v>43</v>
      </c>
      <c r="E5" s="6" t="s">
        <v>44</v>
      </c>
      <c r="F5" s="24">
        <v>1984074.26</v>
      </c>
      <c r="G5" s="24">
        <v>1984074.26</v>
      </c>
      <c r="H5" s="24">
        <v>1686463.0899999999</v>
      </c>
      <c r="I5" s="24">
        <v>992037.13</v>
      </c>
      <c r="J5" s="24">
        <v>694425.96</v>
      </c>
      <c r="K5" s="25">
        <v>37</v>
      </c>
      <c r="L5" s="20">
        <v>0.97368421052631582</v>
      </c>
      <c r="M5" s="25">
        <v>6</v>
      </c>
      <c r="N5" s="25">
        <v>7</v>
      </c>
      <c r="O5" s="25">
        <v>1</v>
      </c>
      <c r="P5" s="6">
        <v>128</v>
      </c>
      <c r="Q5" s="31" t="s">
        <v>32</v>
      </c>
    </row>
    <row r="6" spans="1:17" ht="195.75" customHeight="1">
      <c r="A6" s="27">
        <v>2</v>
      </c>
      <c r="B6" s="27" t="s">
        <v>28</v>
      </c>
      <c r="C6" s="27" t="s">
        <v>48</v>
      </c>
      <c r="D6" s="27" t="s">
        <v>49</v>
      </c>
      <c r="E6" s="27" t="s">
        <v>50</v>
      </c>
      <c r="F6" s="28">
        <v>4041600.01</v>
      </c>
      <c r="G6" s="28">
        <v>4041600.01</v>
      </c>
      <c r="H6" s="28">
        <v>3435360</v>
      </c>
      <c r="I6" s="28">
        <v>2020800</v>
      </c>
      <c r="J6" s="28">
        <v>1414560</v>
      </c>
      <c r="K6" s="29">
        <v>29</v>
      </c>
      <c r="L6" s="30">
        <v>0.76315789473684215</v>
      </c>
      <c r="M6" s="29">
        <v>6</v>
      </c>
      <c r="N6" s="29">
        <v>0</v>
      </c>
      <c r="O6" s="29">
        <v>1</v>
      </c>
      <c r="P6" s="27">
        <v>128</v>
      </c>
      <c r="Q6" s="21" t="s">
        <v>32</v>
      </c>
    </row>
    <row r="7" spans="1:17" ht="195.75" customHeight="1">
      <c r="A7" s="6">
        <v>3</v>
      </c>
      <c r="B7" s="6" t="s">
        <v>28</v>
      </c>
      <c r="C7" s="6" t="s">
        <v>51</v>
      </c>
      <c r="D7" s="6" t="s">
        <v>52</v>
      </c>
      <c r="E7" s="6" t="s">
        <v>53</v>
      </c>
      <c r="F7" s="24">
        <v>1999901.2</v>
      </c>
      <c r="G7" s="24">
        <v>1999901.2</v>
      </c>
      <c r="H7" s="24">
        <v>999950.6</v>
      </c>
      <c r="I7" s="24">
        <v>999950.6</v>
      </c>
      <c r="J7" s="24">
        <v>0</v>
      </c>
      <c r="K7" s="25">
        <v>29</v>
      </c>
      <c r="L7" s="20">
        <v>0.76315789473684215</v>
      </c>
      <c r="M7" s="25">
        <v>6</v>
      </c>
      <c r="N7" s="25">
        <v>0</v>
      </c>
      <c r="O7" s="25">
        <v>0</v>
      </c>
      <c r="P7" s="6">
        <v>128</v>
      </c>
      <c r="Q7" s="31" t="s">
        <v>32</v>
      </c>
    </row>
    <row r="8" spans="1:17" ht="195.75" customHeight="1">
      <c r="A8" s="27">
        <v>4</v>
      </c>
      <c r="B8" s="27" t="s">
        <v>28</v>
      </c>
      <c r="C8" s="27" t="s">
        <v>54</v>
      </c>
      <c r="D8" s="27" t="s">
        <v>55</v>
      </c>
      <c r="E8" s="27" t="s">
        <v>56</v>
      </c>
      <c r="F8" s="28">
        <v>1749866.66</v>
      </c>
      <c r="G8" s="28">
        <v>1749866.66</v>
      </c>
      <c r="H8" s="28">
        <v>874933.33</v>
      </c>
      <c r="I8" s="28">
        <v>874933.33</v>
      </c>
      <c r="J8" s="28">
        <v>0</v>
      </c>
      <c r="K8" s="29">
        <v>23</v>
      </c>
      <c r="L8" s="30">
        <v>0.60526315789473684</v>
      </c>
      <c r="M8" s="29">
        <v>5</v>
      </c>
      <c r="N8" s="29">
        <v>0</v>
      </c>
      <c r="O8" s="29">
        <v>1</v>
      </c>
      <c r="P8" s="27">
        <v>128</v>
      </c>
      <c r="Q8" s="21" t="s">
        <v>32</v>
      </c>
    </row>
    <row r="9" spans="1:17" ht="195.75" customHeight="1">
      <c r="A9" s="6">
        <v>5</v>
      </c>
      <c r="B9" s="6" t="s">
        <v>28</v>
      </c>
      <c r="C9" s="6" t="s">
        <v>57</v>
      </c>
      <c r="D9" s="6" t="s">
        <v>58</v>
      </c>
      <c r="E9" s="6" t="s">
        <v>59</v>
      </c>
      <c r="F9" s="24">
        <v>1152634.47</v>
      </c>
      <c r="G9" s="24">
        <v>1152634.47</v>
      </c>
      <c r="H9" s="24">
        <v>576317.23</v>
      </c>
      <c r="I9" s="24">
        <v>576317.23</v>
      </c>
      <c r="J9" s="24">
        <v>0</v>
      </c>
      <c r="K9" s="25">
        <v>23</v>
      </c>
      <c r="L9" s="20">
        <v>0.60526315789473684</v>
      </c>
      <c r="M9" s="25">
        <v>4</v>
      </c>
      <c r="N9" s="25">
        <v>7</v>
      </c>
      <c r="O9" s="25">
        <v>1</v>
      </c>
      <c r="P9" s="6">
        <v>128</v>
      </c>
      <c r="Q9" s="31" t="s">
        <v>32</v>
      </c>
    </row>
    <row r="10" spans="1:17" ht="195.75" customHeight="1">
      <c r="A10" s="27">
        <v>6</v>
      </c>
      <c r="B10" s="27" t="s">
        <v>28</v>
      </c>
      <c r="C10" s="27" t="s">
        <v>60</v>
      </c>
      <c r="D10" s="27" t="s">
        <v>61</v>
      </c>
      <c r="E10" s="27" t="s">
        <v>62</v>
      </c>
      <c r="F10" s="28">
        <v>1998144.6</v>
      </c>
      <c r="G10" s="28">
        <v>1983144.6</v>
      </c>
      <c r="H10" s="28">
        <v>991572.3</v>
      </c>
      <c r="I10" s="28">
        <v>991572.3</v>
      </c>
      <c r="J10" s="28">
        <v>0</v>
      </c>
      <c r="K10" s="29">
        <v>23</v>
      </c>
      <c r="L10" s="30">
        <v>0.60526315789473684</v>
      </c>
      <c r="M10" s="29">
        <v>3</v>
      </c>
      <c r="N10" s="29">
        <v>7</v>
      </c>
      <c r="O10" s="29">
        <v>1</v>
      </c>
      <c r="P10" s="27">
        <v>128</v>
      </c>
      <c r="Q10" s="21" t="s">
        <v>32</v>
      </c>
    </row>
    <row r="11" spans="1:17" ht="195.75" customHeight="1">
      <c r="A11" s="6">
        <v>7</v>
      </c>
      <c r="B11" s="6" t="s">
        <v>28</v>
      </c>
      <c r="C11" s="6" t="s">
        <v>63</v>
      </c>
      <c r="D11" s="6" t="s">
        <v>64</v>
      </c>
      <c r="E11" s="6" t="s">
        <v>65</v>
      </c>
      <c r="F11" s="24">
        <v>1402813.98</v>
      </c>
      <c r="G11" s="24">
        <v>1400813.98</v>
      </c>
      <c r="H11" s="24">
        <v>700406.98</v>
      </c>
      <c r="I11" s="24">
        <v>700406.98</v>
      </c>
      <c r="J11" s="24">
        <v>0</v>
      </c>
      <c r="K11" s="25">
        <v>23</v>
      </c>
      <c r="L11" s="20">
        <v>0.60526315789473684</v>
      </c>
      <c r="M11" s="25">
        <v>2</v>
      </c>
      <c r="N11" s="25">
        <v>7</v>
      </c>
      <c r="O11" s="25">
        <v>0</v>
      </c>
      <c r="P11" s="6">
        <v>128</v>
      </c>
      <c r="Q11" s="31" t="s">
        <v>32</v>
      </c>
    </row>
    <row r="12" spans="1:17" ht="195.75" customHeight="1">
      <c r="A12" s="27">
        <v>8</v>
      </c>
      <c r="B12" s="27" t="s">
        <v>28</v>
      </c>
      <c r="C12" s="27" t="s">
        <v>66</v>
      </c>
      <c r="D12" s="27" t="s">
        <v>67</v>
      </c>
      <c r="E12" s="27" t="s">
        <v>68</v>
      </c>
      <c r="F12" s="28">
        <v>8000185.5800000001</v>
      </c>
      <c r="G12" s="28">
        <v>7999115.4800000004</v>
      </c>
      <c r="H12" s="28">
        <v>3999557.74</v>
      </c>
      <c r="I12" s="28">
        <v>3999557.74</v>
      </c>
      <c r="J12" s="28">
        <v>0</v>
      </c>
      <c r="K12" s="29">
        <v>22</v>
      </c>
      <c r="L12" s="30">
        <v>0.57894736842105265</v>
      </c>
      <c r="M12" s="29">
        <v>6</v>
      </c>
      <c r="N12" s="29">
        <v>7</v>
      </c>
      <c r="O12" s="29">
        <v>0</v>
      </c>
      <c r="P12" s="27">
        <v>128</v>
      </c>
      <c r="Q12" s="21" t="s">
        <v>32</v>
      </c>
    </row>
    <row r="13" spans="1:17" ht="195.75" customHeight="1">
      <c r="A13" s="6">
        <v>9</v>
      </c>
      <c r="B13" s="6" t="s">
        <v>28</v>
      </c>
      <c r="C13" s="6" t="s">
        <v>45</v>
      </c>
      <c r="D13" s="6" t="s">
        <v>46</v>
      </c>
      <c r="E13" s="6" t="s">
        <v>47</v>
      </c>
      <c r="F13" s="24">
        <v>7204898.5899999999</v>
      </c>
      <c r="G13" s="24">
        <v>7204898.5899999999</v>
      </c>
      <c r="H13" s="24">
        <v>6124163.79</v>
      </c>
      <c r="I13" s="24">
        <v>3602449.29</v>
      </c>
      <c r="J13" s="24">
        <v>2521714.5</v>
      </c>
      <c r="K13" s="25">
        <v>20</v>
      </c>
      <c r="L13" s="20">
        <v>0.52631578947368418</v>
      </c>
      <c r="M13" s="25">
        <v>6</v>
      </c>
      <c r="N13" s="25">
        <v>7</v>
      </c>
      <c r="O13" s="25">
        <v>0</v>
      </c>
      <c r="P13" s="6">
        <v>128</v>
      </c>
      <c r="Q13" s="31" t="s">
        <v>32</v>
      </c>
    </row>
    <row r="14" spans="1:17" ht="195.75" customHeight="1">
      <c r="A14" s="27">
        <v>10</v>
      </c>
      <c r="B14" s="27" t="s">
        <v>28</v>
      </c>
      <c r="C14" s="27" t="s">
        <v>69</v>
      </c>
      <c r="D14" s="27" t="s">
        <v>70</v>
      </c>
      <c r="E14" s="27" t="s">
        <v>71</v>
      </c>
      <c r="F14" s="28">
        <v>1156901.0900000001</v>
      </c>
      <c r="G14" s="28">
        <v>1156701.83</v>
      </c>
      <c r="H14" s="28">
        <v>578350.89</v>
      </c>
      <c r="I14" s="28">
        <v>578350.89</v>
      </c>
      <c r="J14" s="28">
        <v>0</v>
      </c>
      <c r="K14" s="29">
        <v>20</v>
      </c>
      <c r="L14" s="30">
        <v>0.52631578947368418</v>
      </c>
      <c r="M14" s="29">
        <v>3</v>
      </c>
      <c r="N14" s="29">
        <v>0</v>
      </c>
      <c r="O14" s="29">
        <v>0</v>
      </c>
      <c r="P14" s="27">
        <v>128</v>
      </c>
      <c r="Q14" s="21" t="s">
        <v>32</v>
      </c>
    </row>
    <row r="15" spans="1:17" ht="195.75" customHeight="1">
      <c r="A15" s="6">
        <v>11</v>
      </c>
      <c r="B15" s="6" t="s">
        <v>28</v>
      </c>
      <c r="C15" s="6" t="s">
        <v>72</v>
      </c>
      <c r="D15" s="6" t="s">
        <v>73</v>
      </c>
      <c r="E15" s="6" t="s">
        <v>74</v>
      </c>
      <c r="F15" s="24">
        <v>1968650</v>
      </c>
      <c r="G15" s="24">
        <v>1956650</v>
      </c>
      <c r="H15" s="24">
        <v>978325</v>
      </c>
      <c r="I15" s="24">
        <v>978325</v>
      </c>
      <c r="J15" s="24">
        <v>0</v>
      </c>
      <c r="K15" s="25">
        <v>19</v>
      </c>
      <c r="L15" s="20">
        <v>0.5</v>
      </c>
      <c r="M15" s="25">
        <v>4</v>
      </c>
      <c r="N15" s="25">
        <v>0</v>
      </c>
      <c r="O15" s="25">
        <v>2</v>
      </c>
      <c r="P15" s="6">
        <v>128</v>
      </c>
      <c r="Q15" s="31" t="s">
        <v>32</v>
      </c>
    </row>
    <row r="16" spans="1:17" ht="231.75" customHeight="1">
      <c r="A16" s="27">
        <v>12</v>
      </c>
      <c r="B16" s="27" t="s">
        <v>28</v>
      </c>
      <c r="C16" s="27" t="s">
        <v>75</v>
      </c>
      <c r="D16" s="27" t="s">
        <v>76</v>
      </c>
      <c r="E16" s="27" t="s">
        <v>77</v>
      </c>
      <c r="F16" s="28">
        <v>1221298.6399999999</v>
      </c>
      <c r="G16" s="28">
        <v>1221298.6399999999</v>
      </c>
      <c r="H16" s="28">
        <v>610649.31000000006</v>
      </c>
      <c r="I16" s="28">
        <v>610649.31000000006</v>
      </c>
      <c r="J16" s="28">
        <v>0</v>
      </c>
      <c r="K16" s="29">
        <v>17</v>
      </c>
      <c r="L16" s="30">
        <v>0.44736842105263158</v>
      </c>
      <c r="M16" s="29">
        <v>3</v>
      </c>
      <c r="N16" s="29">
        <v>7</v>
      </c>
      <c r="O16" s="29">
        <v>1</v>
      </c>
      <c r="P16" s="27">
        <v>128</v>
      </c>
      <c r="Q16" s="21" t="s">
        <v>32</v>
      </c>
    </row>
    <row r="17" spans="1:24" ht="75" customHeight="1">
      <c r="A17" s="21" t="s">
        <v>29</v>
      </c>
      <c r="B17" s="21" t="s">
        <v>29</v>
      </c>
      <c r="C17" s="21" t="s">
        <v>29</v>
      </c>
      <c r="D17" s="21" t="s">
        <v>29</v>
      </c>
      <c r="E17" s="22" t="s">
        <v>30</v>
      </c>
      <c r="F17" s="23">
        <f>SUM(F5:F16)</f>
        <v>33880969.079999998</v>
      </c>
      <c r="G17" s="23">
        <f t="shared" ref="G17:J17" si="0">SUM(G5:G16)</f>
        <v>33850699.719999999</v>
      </c>
      <c r="H17" s="23">
        <f t="shared" si="0"/>
        <v>21556050.260000002</v>
      </c>
      <c r="I17" s="23">
        <f t="shared" si="0"/>
        <v>16925349.799999997</v>
      </c>
      <c r="J17" s="23">
        <f t="shared" si="0"/>
        <v>4630700.46</v>
      </c>
      <c r="K17" s="21" t="s">
        <v>29</v>
      </c>
      <c r="L17" s="21" t="s">
        <v>29</v>
      </c>
      <c r="M17" s="21" t="s">
        <v>29</v>
      </c>
      <c r="N17" s="21" t="s">
        <v>29</v>
      </c>
      <c r="O17" s="21" t="s">
        <v>29</v>
      </c>
      <c r="P17" s="21" t="s">
        <v>29</v>
      </c>
      <c r="Q17" s="21" t="s">
        <v>29</v>
      </c>
      <c r="X17" s="32"/>
    </row>
    <row r="18" spans="1:24" ht="92.25" customHeight="1">
      <c r="A18" s="37" t="s">
        <v>31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X18" s="32"/>
    </row>
    <row r="19" spans="1:24" ht="157.5">
      <c r="A19" s="2" t="s">
        <v>1</v>
      </c>
      <c r="B19" s="2" t="s">
        <v>2</v>
      </c>
      <c r="C19" s="2" t="s">
        <v>3</v>
      </c>
      <c r="D19" s="2" t="s">
        <v>4</v>
      </c>
      <c r="E19" s="2" t="s">
        <v>5</v>
      </c>
      <c r="F19" s="2" t="s">
        <v>6</v>
      </c>
      <c r="G19" s="2" t="s">
        <v>7</v>
      </c>
      <c r="H19" s="2" t="s">
        <v>8</v>
      </c>
      <c r="I19" s="2" t="s">
        <v>9</v>
      </c>
      <c r="J19" s="2" t="s">
        <v>10</v>
      </c>
      <c r="K19" s="2" t="s">
        <v>11</v>
      </c>
      <c r="L19" s="3" t="s">
        <v>12</v>
      </c>
      <c r="M19" s="3" t="s">
        <v>78</v>
      </c>
      <c r="N19" s="3" t="s">
        <v>79</v>
      </c>
      <c r="O19" s="3" t="s">
        <v>80</v>
      </c>
      <c r="P19" s="3" t="s">
        <v>13</v>
      </c>
      <c r="Q19" s="2" t="s">
        <v>14</v>
      </c>
    </row>
    <row r="20" spans="1:24">
      <c r="A20" s="7" t="s">
        <v>15</v>
      </c>
      <c r="B20" s="19" t="s">
        <v>16</v>
      </c>
      <c r="C20" s="7" t="s">
        <v>17</v>
      </c>
      <c r="D20" s="19" t="s">
        <v>18</v>
      </c>
      <c r="E20" s="7" t="s">
        <v>19</v>
      </c>
      <c r="F20" s="19" t="s">
        <v>20</v>
      </c>
      <c r="G20" s="7" t="s">
        <v>21</v>
      </c>
      <c r="H20" s="19" t="s">
        <v>22</v>
      </c>
      <c r="I20" s="7" t="s">
        <v>23</v>
      </c>
      <c r="J20" s="19" t="s">
        <v>24</v>
      </c>
      <c r="K20" s="7" t="s">
        <v>25</v>
      </c>
      <c r="L20" s="19" t="s">
        <v>26</v>
      </c>
      <c r="M20" s="7" t="s">
        <v>27</v>
      </c>
      <c r="N20" s="19" t="s">
        <v>37</v>
      </c>
      <c r="O20" s="7" t="s">
        <v>38</v>
      </c>
      <c r="P20" s="19" t="s">
        <v>39</v>
      </c>
      <c r="Q20" s="7" t="s">
        <v>40</v>
      </c>
    </row>
    <row r="21" spans="1:24" ht="152.25" customHeight="1">
      <c r="A21" s="6">
        <v>13</v>
      </c>
      <c r="B21" s="6" t="s">
        <v>28</v>
      </c>
      <c r="C21" s="6" t="s">
        <v>81</v>
      </c>
      <c r="D21" s="6" t="s">
        <v>82</v>
      </c>
      <c r="E21" s="6" t="s">
        <v>83</v>
      </c>
      <c r="F21" s="24">
        <v>6895022.3499999996</v>
      </c>
      <c r="G21" s="24">
        <v>6711525.8700000001</v>
      </c>
      <c r="H21" s="24">
        <v>5704796.96</v>
      </c>
      <c r="I21" s="24">
        <v>3355762.93</v>
      </c>
      <c r="J21" s="24">
        <v>2349034.0299999998</v>
      </c>
      <c r="K21" s="25">
        <v>16</v>
      </c>
      <c r="L21" s="20">
        <v>0.42105263157894735</v>
      </c>
      <c r="M21" s="25">
        <v>5</v>
      </c>
      <c r="N21" s="25">
        <v>0</v>
      </c>
      <c r="O21" s="25">
        <v>2</v>
      </c>
      <c r="P21" s="6">
        <v>128</v>
      </c>
      <c r="Q21" s="31" t="s">
        <v>32</v>
      </c>
      <c r="X21" s="32"/>
    </row>
    <row r="22" spans="1:24" ht="197.25" customHeight="1">
      <c r="A22" s="27">
        <v>14</v>
      </c>
      <c r="B22" s="27" t="s">
        <v>28</v>
      </c>
      <c r="C22" s="27" t="s">
        <v>84</v>
      </c>
      <c r="D22" s="27" t="s">
        <v>85</v>
      </c>
      <c r="E22" s="27" t="s">
        <v>86</v>
      </c>
      <c r="F22" s="28">
        <v>4712940</v>
      </c>
      <c r="G22" s="28">
        <v>4712940</v>
      </c>
      <c r="H22" s="28">
        <v>2356470</v>
      </c>
      <c r="I22" s="28">
        <v>2356470</v>
      </c>
      <c r="J22" s="28">
        <v>0</v>
      </c>
      <c r="K22" s="29">
        <v>16</v>
      </c>
      <c r="L22" s="30">
        <v>0.42105263157894735</v>
      </c>
      <c r="M22" s="29">
        <v>2</v>
      </c>
      <c r="N22" s="29">
        <v>0</v>
      </c>
      <c r="O22" s="29">
        <v>0</v>
      </c>
      <c r="P22" s="27">
        <v>128</v>
      </c>
      <c r="Q22" s="21" t="s">
        <v>32</v>
      </c>
    </row>
    <row r="23" spans="1:24" ht="152.25" customHeight="1">
      <c r="A23" s="6">
        <v>15</v>
      </c>
      <c r="B23" s="6" t="s">
        <v>28</v>
      </c>
      <c r="C23" s="6" t="s">
        <v>87</v>
      </c>
      <c r="D23" s="6" t="s">
        <v>88</v>
      </c>
      <c r="E23" s="6" t="s">
        <v>89</v>
      </c>
      <c r="F23" s="24">
        <v>1564486.4</v>
      </c>
      <c r="G23" s="24">
        <v>1562026.4</v>
      </c>
      <c r="H23" s="24">
        <v>781013.2</v>
      </c>
      <c r="I23" s="24">
        <v>781013.2</v>
      </c>
      <c r="J23" s="24">
        <v>0</v>
      </c>
      <c r="K23" s="25">
        <v>10</v>
      </c>
      <c r="L23" s="20">
        <v>0.26315789473684209</v>
      </c>
      <c r="M23" s="25">
        <v>6</v>
      </c>
      <c r="N23" s="25">
        <v>0</v>
      </c>
      <c r="O23" s="25">
        <v>0</v>
      </c>
      <c r="P23" s="6">
        <v>128</v>
      </c>
      <c r="Q23" s="31" t="s">
        <v>32</v>
      </c>
    </row>
    <row r="24" spans="1:24" ht="171.75" customHeight="1">
      <c r="A24" s="27">
        <v>16</v>
      </c>
      <c r="B24" s="27" t="s">
        <v>28</v>
      </c>
      <c r="C24" s="27" t="s">
        <v>90</v>
      </c>
      <c r="D24" s="27" t="s">
        <v>91</v>
      </c>
      <c r="E24" s="27" t="s">
        <v>92</v>
      </c>
      <c r="F24" s="28">
        <v>13909729.02</v>
      </c>
      <c r="G24" s="28">
        <v>7984556.6100000003</v>
      </c>
      <c r="H24" s="28">
        <v>3992278.24</v>
      </c>
      <c r="I24" s="28">
        <v>3992278.24</v>
      </c>
      <c r="J24" s="28">
        <v>0</v>
      </c>
      <c r="K24" s="29">
        <v>9</v>
      </c>
      <c r="L24" s="30">
        <v>0.23684210526315788</v>
      </c>
      <c r="M24" s="29">
        <v>0</v>
      </c>
      <c r="N24" s="29">
        <v>0</v>
      </c>
      <c r="O24" s="29">
        <v>0</v>
      </c>
      <c r="P24" s="27">
        <v>128</v>
      </c>
      <c r="Q24" s="21" t="s">
        <v>32</v>
      </c>
    </row>
    <row r="25" spans="1:24" ht="152.25" customHeight="1">
      <c r="A25" s="6">
        <v>17</v>
      </c>
      <c r="B25" s="6" t="s">
        <v>28</v>
      </c>
      <c r="C25" s="6" t="s">
        <v>93</v>
      </c>
      <c r="D25" s="6" t="s">
        <v>94</v>
      </c>
      <c r="E25" s="6" t="s">
        <v>95</v>
      </c>
      <c r="F25" s="24">
        <v>1930977.41</v>
      </c>
      <c r="G25" s="24">
        <v>1928977.41</v>
      </c>
      <c r="H25" s="24">
        <v>964488.69</v>
      </c>
      <c r="I25" s="24">
        <v>964488.69</v>
      </c>
      <c r="J25" s="24">
        <v>0</v>
      </c>
      <c r="K25" s="25">
        <v>7</v>
      </c>
      <c r="L25" s="20">
        <v>0.18421052631578946</v>
      </c>
      <c r="M25" s="25">
        <v>6</v>
      </c>
      <c r="N25" s="25">
        <v>0</v>
      </c>
      <c r="O25" s="25">
        <v>0</v>
      </c>
      <c r="P25" s="6">
        <v>128</v>
      </c>
      <c r="Q25" s="31" t="s">
        <v>32</v>
      </c>
    </row>
    <row r="26" spans="1:24" ht="152.25" customHeight="1">
      <c r="A26" s="27">
        <v>18</v>
      </c>
      <c r="B26" s="27" t="s">
        <v>28</v>
      </c>
      <c r="C26" s="27" t="s">
        <v>96</v>
      </c>
      <c r="D26" s="27" t="s">
        <v>97</v>
      </c>
      <c r="E26" s="27" t="s">
        <v>98</v>
      </c>
      <c r="F26" s="28">
        <v>1974616.87</v>
      </c>
      <c r="G26" s="28">
        <v>1968466.87</v>
      </c>
      <c r="H26" s="28">
        <v>984233.42</v>
      </c>
      <c r="I26" s="28">
        <v>984233.42</v>
      </c>
      <c r="J26" s="28">
        <v>0</v>
      </c>
      <c r="K26" s="29">
        <v>7</v>
      </c>
      <c r="L26" s="30">
        <v>0.18421052631578946</v>
      </c>
      <c r="M26" s="29">
        <v>3</v>
      </c>
      <c r="N26" s="29">
        <v>0</v>
      </c>
      <c r="O26" s="29">
        <v>0</v>
      </c>
      <c r="P26" s="27">
        <v>128</v>
      </c>
      <c r="Q26" s="21" t="s">
        <v>32</v>
      </c>
    </row>
    <row r="27" spans="1:24" ht="152.25" customHeight="1">
      <c r="A27" s="6">
        <v>19</v>
      </c>
      <c r="B27" s="6" t="s">
        <v>28</v>
      </c>
      <c r="C27" s="6" t="s">
        <v>99</v>
      </c>
      <c r="D27" s="6" t="s">
        <v>100</v>
      </c>
      <c r="E27" s="6" t="s">
        <v>101</v>
      </c>
      <c r="F27" s="24">
        <v>1350879</v>
      </c>
      <c r="G27" s="24">
        <v>1349649</v>
      </c>
      <c r="H27" s="24">
        <v>674824.5</v>
      </c>
      <c r="I27" s="24">
        <v>674824.5</v>
      </c>
      <c r="J27" s="24">
        <v>0</v>
      </c>
      <c r="K27" s="25">
        <v>7</v>
      </c>
      <c r="L27" s="20">
        <v>0.18421052631578946</v>
      </c>
      <c r="M27" s="25">
        <v>3</v>
      </c>
      <c r="N27" s="25">
        <v>0</v>
      </c>
      <c r="O27" s="25">
        <v>0</v>
      </c>
      <c r="P27" s="6">
        <v>128</v>
      </c>
      <c r="Q27" s="31" t="s">
        <v>32</v>
      </c>
    </row>
    <row r="28" spans="1:24" ht="72" customHeight="1">
      <c r="A28" s="21" t="s">
        <v>29</v>
      </c>
      <c r="B28" s="21" t="s">
        <v>29</v>
      </c>
      <c r="C28" s="21" t="s">
        <v>29</v>
      </c>
      <c r="D28" s="21" t="s">
        <v>29</v>
      </c>
      <c r="E28" s="22" t="s">
        <v>30</v>
      </c>
      <c r="F28" s="23">
        <f>SUM(F21:F27)</f>
        <v>32338651.050000001</v>
      </c>
      <c r="G28" s="23">
        <f t="shared" ref="G28:J28" si="1">SUM(G21:G27)</f>
        <v>26218142.160000004</v>
      </c>
      <c r="H28" s="23">
        <f t="shared" si="1"/>
        <v>15458105.01</v>
      </c>
      <c r="I28" s="23">
        <f t="shared" si="1"/>
        <v>13109070.98</v>
      </c>
      <c r="J28" s="23">
        <f t="shared" si="1"/>
        <v>2349034.0299999998</v>
      </c>
      <c r="K28" s="21" t="s">
        <v>29</v>
      </c>
      <c r="L28" s="21" t="s">
        <v>29</v>
      </c>
      <c r="M28" s="21" t="s">
        <v>29</v>
      </c>
      <c r="N28" s="21" t="s">
        <v>29</v>
      </c>
      <c r="O28" s="21" t="s">
        <v>29</v>
      </c>
      <c r="P28" s="21" t="s">
        <v>29</v>
      </c>
      <c r="Q28" s="21" t="s">
        <v>29</v>
      </c>
    </row>
    <row r="29" spans="1:24" ht="93" customHeight="1">
      <c r="A29" s="37" t="s">
        <v>33</v>
      </c>
      <c r="B29" s="37"/>
      <c r="C29" s="37"/>
      <c r="D29" s="37"/>
      <c r="E29" s="37"/>
      <c r="F29" s="37"/>
      <c r="G29" s="37"/>
      <c r="H29" s="37"/>
      <c r="I29" s="37"/>
      <c r="J29" s="38"/>
      <c r="K29" s="37"/>
      <c r="L29" s="37"/>
      <c r="M29" s="37"/>
      <c r="N29" s="37"/>
      <c r="O29" s="37"/>
      <c r="P29" s="37"/>
      <c r="Q29" s="37"/>
    </row>
    <row r="30" spans="1:24" ht="157.5">
      <c r="A30" s="2" t="s">
        <v>1</v>
      </c>
      <c r="B30" s="2" t="s">
        <v>2</v>
      </c>
      <c r="C30" s="2" t="s">
        <v>3</v>
      </c>
      <c r="D30" s="2" t="s">
        <v>4</v>
      </c>
      <c r="E30" s="2" t="s">
        <v>5</v>
      </c>
      <c r="F30" s="2" t="s">
        <v>6</v>
      </c>
      <c r="G30" s="2" t="s">
        <v>7</v>
      </c>
      <c r="H30" s="2" t="s">
        <v>8</v>
      </c>
      <c r="I30" s="2" t="s">
        <v>9</v>
      </c>
      <c r="J30" s="2" t="s">
        <v>10</v>
      </c>
      <c r="K30" s="2" t="s">
        <v>11</v>
      </c>
      <c r="L30" s="3" t="s">
        <v>12</v>
      </c>
      <c r="M30" s="3" t="s">
        <v>78</v>
      </c>
      <c r="N30" s="3" t="s">
        <v>79</v>
      </c>
      <c r="O30" s="3" t="s">
        <v>80</v>
      </c>
      <c r="P30" s="3" t="s">
        <v>13</v>
      </c>
      <c r="Q30" s="2" t="s">
        <v>14</v>
      </c>
    </row>
    <row r="31" spans="1:24">
      <c r="A31" s="7" t="s">
        <v>15</v>
      </c>
      <c r="B31" s="8" t="s">
        <v>16</v>
      </c>
      <c r="C31" s="8" t="s">
        <v>17</v>
      </c>
      <c r="D31" s="7" t="s">
        <v>18</v>
      </c>
      <c r="E31" s="8" t="s">
        <v>19</v>
      </c>
      <c r="F31" s="8" t="s">
        <v>20</v>
      </c>
      <c r="G31" s="7" t="s">
        <v>21</v>
      </c>
      <c r="H31" s="8" t="s">
        <v>22</v>
      </c>
      <c r="I31" s="8" t="s">
        <v>23</v>
      </c>
      <c r="J31" s="7" t="s">
        <v>24</v>
      </c>
      <c r="K31" s="8" t="s">
        <v>25</v>
      </c>
      <c r="L31" s="8" t="s">
        <v>26</v>
      </c>
      <c r="M31" s="7" t="s">
        <v>27</v>
      </c>
      <c r="N31" s="8" t="s">
        <v>37</v>
      </c>
      <c r="O31" s="8" t="s">
        <v>38</v>
      </c>
      <c r="P31" s="7" t="s">
        <v>39</v>
      </c>
      <c r="Q31" s="8" t="s">
        <v>40</v>
      </c>
    </row>
    <row r="32" spans="1:24" ht="184.5" customHeight="1">
      <c r="A32" s="6">
        <v>20</v>
      </c>
      <c r="B32" s="6" t="s">
        <v>28</v>
      </c>
      <c r="C32" s="6" t="s">
        <v>112</v>
      </c>
      <c r="D32" s="6" t="s">
        <v>113</v>
      </c>
      <c r="E32" s="6" t="s">
        <v>110</v>
      </c>
      <c r="F32" s="24">
        <v>286590</v>
      </c>
      <c r="G32" s="24">
        <v>286590</v>
      </c>
      <c r="H32" s="24">
        <v>243601.5</v>
      </c>
      <c r="I32" s="24">
        <v>243601.5</v>
      </c>
      <c r="J32" s="24">
        <v>0</v>
      </c>
      <c r="K32" s="25" t="s">
        <v>41</v>
      </c>
      <c r="L32" s="26" t="s">
        <v>32</v>
      </c>
      <c r="M32" s="25" t="s">
        <v>32</v>
      </c>
      <c r="N32" s="25" t="s">
        <v>32</v>
      </c>
      <c r="O32" s="25" t="s">
        <v>32</v>
      </c>
      <c r="P32" s="6">
        <v>128</v>
      </c>
      <c r="Q32" s="31" t="s">
        <v>32</v>
      </c>
    </row>
    <row r="33" spans="1:17" ht="162.75" customHeight="1">
      <c r="A33" s="27">
        <v>21</v>
      </c>
      <c r="B33" s="27" t="s">
        <v>28</v>
      </c>
      <c r="C33" s="27" t="s">
        <v>102</v>
      </c>
      <c r="D33" s="27" t="s">
        <v>103</v>
      </c>
      <c r="E33" s="27" t="s">
        <v>114</v>
      </c>
      <c r="F33" s="28">
        <v>335080.98</v>
      </c>
      <c r="G33" s="28">
        <v>333880.98</v>
      </c>
      <c r="H33" s="28">
        <v>166940.49</v>
      </c>
      <c r="I33" s="28">
        <v>166940.49</v>
      </c>
      <c r="J33" s="28">
        <v>0</v>
      </c>
      <c r="K33" s="29" t="s">
        <v>41</v>
      </c>
      <c r="L33" s="30" t="s">
        <v>32</v>
      </c>
      <c r="M33" s="29" t="s">
        <v>32</v>
      </c>
      <c r="N33" s="29" t="s">
        <v>32</v>
      </c>
      <c r="O33" s="29" t="s">
        <v>32</v>
      </c>
      <c r="P33" s="27">
        <v>128</v>
      </c>
      <c r="Q33" s="21" t="s">
        <v>32</v>
      </c>
    </row>
    <row r="34" spans="1:17" ht="168" customHeight="1">
      <c r="A34" s="6">
        <v>22</v>
      </c>
      <c r="B34" s="6" t="s">
        <v>28</v>
      </c>
      <c r="C34" s="6" t="s">
        <v>105</v>
      </c>
      <c r="D34" s="6" t="s">
        <v>106</v>
      </c>
      <c r="E34" s="6" t="s">
        <v>104</v>
      </c>
      <c r="F34" s="24">
        <v>5820122</v>
      </c>
      <c r="G34" s="24">
        <v>5820122</v>
      </c>
      <c r="H34" s="24">
        <v>4947103.7</v>
      </c>
      <c r="I34" s="24">
        <v>2910061</v>
      </c>
      <c r="J34" s="24">
        <v>2037042.7</v>
      </c>
      <c r="K34" s="25" t="s">
        <v>41</v>
      </c>
      <c r="L34" s="26" t="s">
        <v>32</v>
      </c>
      <c r="M34" s="25" t="s">
        <v>32</v>
      </c>
      <c r="N34" s="25" t="s">
        <v>32</v>
      </c>
      <c r="O34" s="25" t="s">
        <v>32</v>
      </c>
      <c r="P34" s="6">
        <v>128</v>
      </c>
      <c r="Q34" s="31" t="s">
        <v>32</v>
      </c>
    </row>
    <row r="35" spans="1:17" ht="174" customHeight="1">
      <c r="A35" s="27">
        <v>23</v>
      </c>
      <c r="B35" s="27" t="s">
        <v>28</v>
      </c>
      <c r="C35" s="27" t="s">
        <v>108</v>
      </c>
      <c r="D35" s="27" t="s">
        <v>109</v>
      </c>
      <c r="E35" s="27" t="s">
        <v>107</v>
      </c>
      <c r="F35" s="28">
        <v>806265</v>
      </c>
      <c r="G35" s="28">
        <v>806265</v>
      </c>
      <c r="H35" s="28">
        <v>685325.25</v>
      </c>
      <c r="I35" s="28">
        <v>685325.25</v>
      </c>
      <c r="J35" s="28">
        <v>0</v>
      </c>
      <c r="K35" s="29" t="s">
        <v>41</v>
      </c>
      <c r="L35" s="30" t="s">
        <v>32</v>
      </c>
      <c r="M35" s="29" t="s">
        <v>32</v>
      </c>
      <c r="N35" s="29" t="s">
        <v>32</v>
      </c>
      <c r="O35" s="29" t="s">
        <v>32</v>
      </c>
      <c r="P35" s="27">
        <v>128</v>
      </c>
      <c r="Q35" s="21" t="s">
        <v>32</v>
      </c>
    </row>
    <row r="36" spans="1:17" ht="75" customHeight="1">
      <c r="A36" s="18" t="s">
        <v>29</v>
      </c>
      <c r="B36" s="18" t="s">
        <v>29</v>
      </c>
      <c r="C36" s="18" t="s">
        <v>29</v>
      </c>
      <c r="D36" s="18" t="s">
        <v>29</v>
      </c>
      <c r="E36" s="22" t="s">
        <v>30</v>
      </c>
      <c r="F36" s="23">
        <f t="shared" ref="F36:I36" si="2">SUM(F32:F35)</f>
        <v>7248057.9800000004</v>
      </c>
      <c r="G36" s="23">
        <f t="shared" si="2"/>
        <v>7246857.9800000004</v>
      </c>
      <c r="H36" s="23">
        <f t="shared" si="2"/>
        <v>6042970.9400000004</v>
      </c>
      <c r="I36" s="23">
        <f t="shared" si="2"/>
        <v>4005928.24</v>
      </c>
      <c r="J36" s="23">
        <f>SUM(J32:J35)</f>
        <v>2037042.7</v>
      </c>
      <c r="K36" s="18" t="s">
        <v>29</v>
      </c>
      <c r="L36" s="18" t="s">
        <v>29</v>
      </c>
      <c r="M36" s="18" t="s">
        <v>29</v>
      </c>
      <c r="N36" s="18" t="s">
        <v>29</v>
      </c>
      <c r="O36" s="18" t="s">
        <v>29</v>
      </c>
      <c r="P36" s="18" t="s">
        <v>29</v>
      </c>
      <c r="Q36" s="18" t="s">
        <v>29</v>
      </c>
    </row>
    <row r="37" spans="1:17">
      <c r="A37" s="9"/>
      <c r="B37" s="9"/>
      <c r="C37" s="9"/>
      <c r="D37" s="9"/>
      <c r="E37" s="9"/>
      <c r="F37" s="10"/>
      <c r="G37" s="10"/>
      <c r="H37" s="10"/>
      <c r="I37" s="10"/>
      <c r="J37" s="10"/>
      <c r="K37" s="11"/>
      <c r="L37" s="12"/>
      <c r="M37" s="12"/>
      <c r="N37" s="12"/>
      <c r="O37" s="12"/>
      <c r="P37" s="13"/>
      <c r="Q37" s="12"/>
    </row>
    <row r="38" spans="1:17" ht="26.25">
      <c r="A38" s="14" t="s">
        <v>34</v>
      </c>
      <c r="B38" s="15"/>
      <c r="C38" s="15"/>
      <c r="D38" s="15"/>
      <c r="E38" s="15"/>
    </row>
    <row r="39" spans="1:17" ht="26.25">
      <c r="A39" s="14" t="s">
        <v>35</v>
      </c>
      <c r="B39" s="15"/>
      <c r="C39" s="15"/>
      <c r="D39" s="15"/>
      <c r="E39" s="15"/>
      <c r="F39" s="14"/>
      <c r="G39" s="14"/>
      <c r="H39" s="14"/>
      <c r="I39" s="14"/>
      <c r="J39" s="14"/>
      <c r="K39" s="14"/>
    </row>
    <row r="40" spans="1:17" ht="26.25">
      <c r="A40" s="14" t="s">
        <v>36</v>
      </c>
      <c r="B40" s="15"/>
      <c r="C40" s="15"/>
      <c r="D40" s="15"/>
      <c r="E40" s="15"/>
    </row>
  </sheetData>
  <autoFilter ref="A3:Q40" xr:uid="{00000000-0009-0000-0000-000000000000}"/>
  <sortState xmlns:xlrd2="http://schemas.microsoft.com/office/spreadsheetml/2017/richdata2" ref="A5:Q5">
    <sortCondition descending="1" ref="K5"/>
  </sortState>
  <mergeCells count="4">
    <mergeCell ref="A1:Q1"/>
    <mergeCell ref="A2:Q2"/>
    <mergeCell ref="A29:Q29"/>
    <mergeCell ref="A18:Q18"/>
  </mergeCells>
  <phoneticPr fontId="21" type="noConversion"/>
  <printOptions horizontalCentered="1"/>
  <pageMargins left="0" right="0" top="0" bottom="0" header="0" footer="0"/>
  <pageSetup paperSize="9" scale="26" orientation="landscape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9" ma:contentTypeDescription="Utwórz nowy dokument." ma:contentTypeScope="" ma:versionID="c10e364f886738e75022b443b31bada1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a080c72e70604d57ff76ec09d2b529b3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42b020-5480-4ad9-9b04-5b7b9c9178cc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3143AE-FF8D-4BA3-9934-B319C890DCAD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13e258df-16cb-4507-b678-b498e48e58c8"/>
    <ds:schemaRef ds:uri="http://purl.org/dc/dcmitype/"/>
    <ds:schemaRef ds:uri="153e0a85-a7de-4c25-b915-33607e7cdfc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B6DC89F-BBB8-4E58-894B-8B9665773F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2EAEF0-2118-45D7-AB91-B8DC32B37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Zał. nr 2 - RWS</vt:lpstr>
      <vt:lpstr>'Zał. nr 2 - RWS'!Obszar_wydruku</vt:lpstr>
      <vt:lpstr>'Zał. nr 2 - RWS'!Tytuły_wydruku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Ostałowski Piotr</dc:creator>
  <cp:keywords/>
  <dc:description/>
  <cp:lastModifiedBy>Paryż Małgorzata</cp:lastModifiedBy>
  <cp:revision/>
  <cp:lastPrinted>2026-07-31T12:04:10Z</cp:lastPrinted>
  <dcterms:created xsi:type="dcterms:W3CDTF">2016-04-12T10:40:23Z</dcterms:created>
  <dcterms:modified xsi:type="dcterms:W3CDTF">2026-09-14T12:56:08Z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Order">
    <vt:r8>20141800</vt:r8>
  </property>
  <property fmtid="{D5CDD505-2E9C-101B-9397-08002B2CF9AE}" pid="4" name="MediaServiceImageTags">
    <vt:lpwstr/>
  </property>
</Properties>
</file>