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paryz\Desktop\Nowa Perspektywa 21-27\084 AOS i leczenie jednego dnia\Uchwała\1. Uchwała zatwierdzająca ( procedowana )\Na stronę\"/>
    </mc:Choice>
  </mc:AlternateContent>
  <xr:revisionPtr revIDLastSave="0" documentId="13_ncr:1_{13AC432F-F90B-4D16-9EA0-487117D54EB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łącznik nr 1 RMR" sheetId="4" r:id="rId1"/>
  </sheets>
  <definedNames>
    <definedName name="_xlnm._FilterDatabase" localSheetId="0" hidden="1">'Załącznik nr 1 RMR'!$A$1:$Q$42</definedName>
    <definedName name="dane">#REF!</definedName>
    <definedName name="daneRMR">#REF!</definedName>
    <definedName name="daneRWS">#REF!</definedName>
    <definedName name="kurs" localSheetId="0">'Załącznik nr 1 RMR'!#REF!</definedName>
    <definedName name="kurs">#REF!</definedName>
    <definedName name="_xlnm.Print_Area" localSheetId="0">'Załącznik nr 1 RMR'!$A$1:$Q$46</definedName>
    <definedName name="projkekty">#REF!</definedName>
    <definedName name="punkty">#REF!</definedName>
    <definedName name="rewitalizacja">#REF!</definedName>
    <definedName name="system">#REF!</definedName>
    <definedName name="_xlnm.Print_Titles" localSheetId="0">'Załącznik nr 1 RMR'!$3:$3</definedName>
    <definedName name="zakres">#REF!</definedName>
    <definedName name="zakres_1">#REF!</definedName>
    <definedName name="zakres_10">#REF!</definedName>
    <definedName name="zakres_11">#REF!</definedName>
    <definedName name="zakres_12">#REF!</definedName>
    <definedName name="zakres_13">#REF!</definedName>
    <definedName name="zakres_14">#REF!</definedName>
    <definedName name="zakres_15">#REF!</definedName>
    <definedName name="zakres_16">#REF!</definedName>
    <definedName name="zakres_17">#REF!</definedName>
    <definedName name="zakres_18">#REF!</definedName>
    <definedName name="zakres_19">#REF!</definedName>
    <definedName name="zakres_2">#REF!</definedName>
    <definedName name="zakres_20">#REF!</definedName>
    <definedName name="zakres_3">#REF!</definedName>
    <definedName name="zakres_4">#REF!</definedName>
    <definedName name="zakres_5">#REF!</definedName>
    <definedName name="zakres_6">#REF!</definedName>
    <definedName name="zakres_7">#REF!</definedName>
    <definedName name="zakres_8">#REF!</definedName>
    <definedName name="zakres_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4" l="1"/>
  <c r="H42" i="4"/>
  <c r="I42" i="4"/>
  <c r="J42" i="4"/>
  <c r="F42" i="4"/>
  <c r="F33" i="4"/>
  <c r="G33" i="4"/>
  <c r="H33" i="4"/>
  <c r="F12" i="4"/>
  <c r="G12" i="4"/>
  <c r="H12" i="4"/>
  <c r="I12" i="4"/>
  <c r="I33" i="4"/>
</calcChain>
</file>

<file path=xl/sharedStrings.xml><?xml version="1.0" encoding="utf-8"?>
<sst xmlns="http://schemas.openxmlformats.org/spreadsheetml/2006/main" count="315" uniqueCount="134">
  <si>
    <t>Projekty skierowane do dofinansowania w sposób konkurencyjny w ramach Funduszy Europejskich dla Mazowsza 2021-2027</t>
  </si>
  <si>
    <t>Lp.</t>
  </si>
  <si>
    <t>Instytucja Organizująca Nabór/ Instytucja prowadząca nabór</t>
  </si>
  <si>
    <t>Numer FEMA</t>
  </si>
  <si>
    <t>Nazwa wnioskodawcy</t>
  </si>
  <si>
    <t>Tytuł projektu</t>
  </si>
  <si>
    <t>Wartość projektu ogółem</t>
  </si>
  <si>
    <t>Wydatki kwalifikowane</t>
  </si>
  <si>
    <t>Wnioskowane dofinansowanie ogółem (UE+BP)</t>
  </si>
  <si>
    <t>Wnioskowane dofinansowanie (UE)</t>
  </si>
  <si>
    <t xml:space="preserve">Wnioskowane dofinansowanie (BP) </t>
  </si>
  <si>
    <t xml:space="preserve">Wynik oceny projektu </t>
  </si>
  <si>
    <t>Procent maksymalnej liczby punktów możliwych do uzyskania *</t>
  </si>
  <si>
    <t>Kategoria interwencji</t>
  </si>
  <si>
    <t>Komentarz**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</si>
  <si>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</si>
  <si>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</si>
  <si>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</si>
  <si>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</si>
  <si>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</si>
  <si>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</si>
  <si>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</si>
  <si>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</si>
  <si>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</si>
  <si>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</si>
  <si>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</si>
  <si>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</si>
  <si>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</si>
  <si>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Mazowiecka Jednostka Wdrażania Programów Unijnych</t>
  </si>
  <si>
    <t>Brak danych</t>
  </si>
  <si>
    <t>SUMA:</t>
  </si>
  <si>
    <t>Próg wyczerpania alokacji***</t>
  </si>
  <si>
    <t>Nie dotyczy</t>
  </si>
  <si>
    <t>Projekty, które nie spełniły kryteriów wyboru projektów lub nie uzyskały wymaganej liczby punktów</t>
  </si>
  <si>
    <t xml:space="preserve">* nie dotyczy EFS </t>
  </si>
  <si>
    <t>** uzupełnić jedynie w przypadku wniosków po procedurze odwoławczej oraz w przypadku braku możliwości podpisania umowy o dofinansowanie</t>
  </si>
  <si>
    <t>*** poniżej progu punktowego zamieszczane są projekty, które uzyskały wymagane minumum punktowe, jednak ze względu na ustaloną kwotę alokacji nie mogą zostać skierowane do dofinansowania</t>
  </si>
  <si>
    <t>14</t>
  </si>
  <si>
    <t>15</t>
  </si>
  <si>
    <t>16</t>
  </si>
  <si>
    <t>17</t>
  </si>
  <si>
    <t>Negatywna ocena formalna</t>
  </si>
  <si>
    <t>Poszerzenie diagnostyki 
(Kryterium rozstrzygające nr 1)</t>
  </si>
  <si>
    <t>Leczenie jednego dnia 
(Kryterium rozstrzygające nr 2)</t>
  </si>
  <si>
    <t>Wsparcie terenów wiejskich
(Kryterium rozstrzygające nr 3)</t>
  </si>
  <si>
    <t>Wyniki oceny projektów złożonych w ramach naboru konkurencyjnego nr FEMA.05.06-IP.01-084/26, Priorytet V „Fundusze Europejskie dla wyższej jakości życia na Mazowszu", Działanie 5.6 "Ochrona zdrowia", Typ projektów „Inwestycje w infrastrukturę zdrowotną",Tytułu naboru „Ambulatoryjna Opieka Specjalistyczna (AOS) i leczenie jednego dnia", programu Fundusze Europejskie dla Mazowsza 2021-2027- Region Mazowiecki Regionalny</t>
  </si>
  <si>
    <t>FEMA.05.06-IP.01-0FYS/26</t>
  </si>
  <si>
    <t>Mazowiecki Szpital Specjalistyczny im. dr. Józefa Psarskiego w Ostrołęce</t>
  </si>
  <si>
    <t>„Rozwój infrastruktury Ambulatoryjnej Opieki  Specjalistycznej oraz leczenia jednego dnia w Mazowieckim Szpitalu Specjalistycznym  im. dr. Józefa Psarskiego w Ostrołęce”</t>
  </si>
  <si>
    <t>FEMA.05.06-IP.01-0F1D/26</t>
  </si>
  <si>
    <t>Szpital Powiatowy Gajda-Med spółka z ograniczoną odpowiedzialnością</t>
  </si>
  <si>
    <t>Doposażenie Szpitala Powiatowego Gajd-Med sp. z o.o. w Pułtusku w aparaturę diagnostyki obrazowej i systemy endoskopowe na potrzeby AOS.</t>
  </si>
  <si>
    <t>FEMA.05.06-IP.01-0G24/26</t>
  </si>
  <si>
    <t>Powiat Przysuski</t>
  </si>
  <si>
    <t>Zakup nowoczesnego sprzętu dla Samodzielnego Publicznego Zespołu Zakładów Opieki Zdrowotnej w Przysusze.</t>
  </si>
  <si>
    <t>FEMA.05.06-IP.01-0FXW/26</t>
  </si>
  <si>
    <t>Zespół Opieki Zdrowotnej "Szpitala Powiatowego" w Sochaczewie</t>
  </si>
  <si>
    <t>„Zwiększenie dostępności i jakości świadczeń ambulatoryjnej opieki specjalistycznej poprzez zakup wyposażenia dla pracowni endoskopii i rehabilitacji w Szpitalu w Sochaczewie”</t>
  </si>
  <si>
    <t>FEMA.05.06-IP.01-0FZ4/26</t>
  </si>
  <si>
    <t>Samodzielny Publiczny Zespół Zakładów Opieki Zdrowotnej w Sierpcu</t>
  </si>
  <si>
    <t>Doposażenie SPZZOZ w Sierpcu w sprzęt medyczny w celu odwrócenia piramidy udzielanych świadczeń medycznych.</t>
  </si>
  <si>
    <t>FEMA.05.06-IP.01-0G2M/26</t>
  </si>
  <si>
    <t>Mazowiecki Szpital Wojewódzki im. św. Jana Pawła II w Siedlcach Sp. z o.o.</t>
  </si>
  <si>
    <t>Rozwój ambulatoryjnej opieki specjalistycznej oraz leczenia jednego dnia w zakresie ginekologii onkologicznej jako element odwrócenia piramidy świadczeń w Mazowieckim Szpitalu Wojewódzkim im. św. Jana Pawła II w Siedlcach Sp. z o.o.</t>
  </si>
  <si>
    <t>FEMA.05.06-IP.01-0FRF/26</t>
  </si>
  <si>
    <t>Samodzielny Publiczny Zespół Zakładów Opieki Zdrowotnej w Zwoleniu</t>
  </si>
  <si>
    <t>Zakup sprzętu i wyposażenia na potrzeby poradni specjalistycznych SPZZOZ w Zwoleniu</t>
  </si>
  <si>
    <t>FEMA.05.06-IP.01-0FN2/26</t>
  </si>
  <si>
    <t>Samodzielny Publiczny Zespół Zakładów Opieki Zdrowotnej w Lipsku</t>
  </si>
  <si>
    <t>Wzrost dostępności i jakości świadczeń w zakresie chirurgii jednego dnia w SPZZOZ w Lipsku poprzez doposażenie bloku operacyjnego w nowoczesną aparaturę medyczną</t>
  </si>
  <si>
    <t>FEMA.05.06-IP.01-0FAZ/26</t>
  </si>
  <si>
    <t>KLINIKI NEURORADIOCHIRURGII SPÓŁKA Z OGRANICZONĄ ODPOWIEDZIALNOŚCIĄ</t>
  </si>
  <si>
    <t>Wzmocnienie potencjału Radomskiego Centrum Onkologii do realizacji świadczeń ambulatoryjnych i w trybie jednego dnia</t>
  </si>
  <si>
    <t>FEMA.05.06-IP.01-0FQD/26</t>
  </si>
  <si>
    <t>Samodzielny Publiczny Zespół Zakładów Opieki Zdrowotnej - Szpital w Iłży</t>
  </si>
  <si>
    <t>Przebudowa, adaptacja, wyposażenie pomieszczeń Oddziału Ginekologii Jednego Dnia w SPZZOZ - Szpital w Iłży</t>
  </si>
  <si>
    <t>FEMA.05.06-IP.01-0FTK/26</t>
  </si>
  <si>
    <t>Samodzielny Publiczny Zespół Zakładów Opieki Zdrowotnej w Ostrowi Mazowieckiej</t>
  </si>
  <si>
    <t>Zakup sprzętu medycznego w celu poprawy jakości i dostępności do ambulatoryjnej opieki zdrowotnej w Ostrowi Mazowieckiej.</t>
  </si>
  <si>
    <t>FEMA.05.06-IP.01-0EXD/26</t>
  </si>
  <si>
    <t>Specjalistyczny Szpital Wojewódzki w Ciechanowie</t>
  </si>
  <si>
    <t>Rozwój ambulatoryjnej opieki specjalistycznej poprzez doposażenie Specjalistycznego Szpitala Wojewódzkiego 
w Ciechanowie</t>
  </si>
  <si>
    <t>FEMA.05.06-IP.01-0G1W/26</t>
  </si>
  <si>
    <t>Niepubliczny Zakład Opieki Zdrowotnej Laryngologia S.C. Poradnia Otolaryngologiczna</t>
  </si>
  <si>
    <t>Rozwój AOS w Niepubliczny Zakład Opieki Zdrowotnej Laryngologia S.C. Poradnia Otolaryngologiczna</t>
  </si>
  <si>
    <t>FEMA.05.06-IP.01-0FQX/26</t>
  </si>
  <si>
    <t>Samodzielny Publiczny Zakład Opieki Zdrowotnej w Łosicach</t>
  </si>
  <si>
    <t>Zwiększenie dostępu do wysokiej jakości ambulatoryjnej opieki specjalistycznej w SPZOZ w Łosicach</t>
  </si>
  <si>
    <t>FEMA.05.06-IP.01-0FUD/26</t>
  </si>
  <si>
    <t>GC SPÓŁKA Z OGRANICZONĄ ODPOWIEDZIALNOŚCIĄ</t>
  </si>
  <si>
    <t>Zwiększenie dostępności świadczeń ortodontycznych NFZ poprzez doposażenie poradni i wdrożenie cyfrowego workflow</t>
  </si>
  <si>
    <t>FEMA.05.06-IP.01-0FXG/26</t>
  </si>
  <si>
    <t>SALUS MEDYCYNA SPÓŁKA Z OGRANICZONĄ ODPOWIEDZIALNOŚCIĄ</t>
  </si>
  <si>
    <t>Poprawa dostępności i jakości świadczeń ambulatoryjnej opieki specjalistycznej poprzez modernizację i doposażenie placówki</t>
  </si>
  <si>
    <t>FEMA.05.06-IP.01-0FT0/26</t>
  </si>
  <si>
    <t>PRZYCHODNA LEKARSKA „OKULISTYKA – OPTYKA” JOLANTA JARZĄBEK</t>
  </si>
  <si>
    <t>ZWIĘKSZENIE DOSTĘPNOŚCI DO NOWYCH WYSOKOSPECJALISTYCZNYCH ŚWIADCZEŃ MEDYCZNYCH W PRZYCHODNI LEKARSKIEJ „OKULISTYKA – OPTYKA” JOLANTA JARZĄBEK</t>
  </si>
  <si>
    <t>FEMA.05.06-IP.01-0G3B/26</t>
  </si>
  <si>
    <t>Centrum Zdrowia Mazowsza Zachodniego Sp. z o.o.</t>
  </si>
  <si>
    <t>Zakup sprzętu medycznego wraz z wykonaniem niezbędnych robót budowlanych na potrzeby funkcjonowania ambulatoryjnej opieki specjalistycznej oraz procedur leczniczych jednego dnia na Mazowszu Zachodnim - ETAP II</t>
  </si>
  <si>
    <t>FEMA.05.06-IP.01-0FSA/26</t>
  </si>
  <si>
    <t>Płocki Zakład Opieki Zdrowotnej Spółka z ograniczoną odpowiedzialnością</t>
  </si>
  <si>
    <t>„Wzmocnienie ambulatoryjnej opieki specjalistycznej poprzez poszerzenie diagnostyki, zwiększenie dostępności świadczeń oraz ograniczenie hospitalizacji w Płockim Zakładzie Opieki Zdrowotnej Sp. z o.o.”</t>
  </si>
  <si>
    <t>FEMA.05.06-IP.01-0G04/26</t>
  </si>
  <si>
    <t>"MEDIKARD" SPÓŁKA Z OGRANICZONĄ ODPOWIEDZIALNOŚCIĄ</t>
  </si>
  <si>
    <t>Poprawa dostępności i jakości usług zdrowotnych "MEDIKARD" Sp. z o.o. w ramach usług AOS</t>
  </si>
  <si>
    <t>FEMA.05.06-IP.01-0G2G/26</t>
  </si>
  <si>
    <t>Samodzielny Publiczny Zakład Opieki Zdrowotnej w Garwolinie</t>
  </si>
  <si>
    <t>Zakup sprzętu specjalistycznego w celu poprawy jakości i dostępności do ambulatoryjnej opieki specjalistycznej i procedur leczenia 1-dnia przez Samodzielny Publiczny Zakład Opieki Zdrowotnej w Garwolinie - ETAP II</t>
  </si>
  <si>
    <t>FEMA.05.06-IP.01-0EN5/26</t>
  </si>
  <si>
    <t>MEDICON Spółka z ograniczoną odpowiedzialnością</t>
  </si>
  <si>
    <t>Rozszerzenie zakresu diagnostyki oraz poprawa jakości świadczeń ambulatoryjnej opieki specjalistycznej i leczenia jednego dnia poprzez zakup nowoczesnej aparatury medycznej dla MEDICON Sp. z o.o. w Radomiu.</t>
  </si>
  <si>
    <t>FEMA.05.06-IP.01-0ETH/26</t>
  </si>
  <si>
    <t>1.Klinika DEAMED Maria ZEGADŁO-MYLIK 2.Specjalistyczna Praktyka Lekarska DEAMED Maria ZEGADŁO-MYLIK 3.Centrum Dermatopatologii i Diagnostyki Chorób Skóry Maria Zegadło - Mylik</t>
  </si>
  <si>
    <t>Poprawa jakości i dostępności świadczeń Ambulatoryjnej Opieki Specjalistycznej w Klinice DEAMED</t>
  </si>
  <si>
    <t>FEMA.05.06-IP.01-0G2C/26</t>
  </si>
  <si>
    <t>ZAKŁAD POŁOŻNICZO - GINEKOLOGICZNY "FEMINA" SPÓŁKA CYWILNA EUGENIUSZ NIEWIŃSKI MARTA NIEWIŃSKA</t>
  </si>
  <si>
    <t>Rozwój  infrastruktury Ambulatoryjnej Opieki Specjalistycznej oraz leczenia jednego dnia w zakresie ginekologii i położnictwa w FEMINA s.c. w Ostrołęce</t>
  </si>
  <si>
    <t>FEMA.05.06-IP.01-0G22/26</t>
  </si>
  <si>
    <t>ARION Med spółka z ograniczoną odpowiedzialnością</t>
  </si>
  <si>
    <t>Zwiększenie dostępności i jakości ambulatoryjnej opieki specjalistycznej (AOS) poprzez doposażenie poradni specjalistycznych i pracowni endoskopii w nowoczesny sprzęt diagnostyczny w Szpitalu ARION Med Sp. z o.o. w Gorzewie</t>
  </si>
  <si>
    <t>FEMA.05.06-IP.01-0F5N/26</t>
  </si>
  <si>
    <t>Radomski Szpital Specjalistyczny im. dr. Tytusa Chałubińskiego</t>
  </si>
  <si>
    <t>AOS i leczenie jednego dnia w Radomskim Szpitalu Specjalistycznym.</t>
  </si>
  <si>
    <t>FEMA.05.06-IP.01-0FXH/26</t>
  </si>
  <si>
    <t>Samodzielny Publiczny Zakład Opieki Zdrowotnej – Zespół Zakładów</t>
  </si>
  <si>
    <t>Rozwój Ambulatoryjnej Opieki Specjalistycznej jako odpowiedź na wyzwania systemu ochrony zdrowia dla pacjentów z wielochorobowością w SPZOZ – Zespole Zakładów w Makowie Mazowieckim</t>
  </si>
  <si>
    <t>FEMA.05.06-IP.01-0FZ1/26</t>
  </si>
  <si>
    <t>"FAMAR" SPÓŁKA Z OGRANICZONĄ ODPOWIEDZIALNOŚCIĄ</t>
  </si>
  <si>
    <t>Rozwój kompleksowej ambulatoryjnej opieki specjalistycznej oraz leczenia jednego dnia w powiecie mławskim poprzez inwestycję w wyposażenie medyczne FAMAR Sp. z o.o.</t>
  </si>
  <si>
    <t>FEMA.05.06-IP.01-0FXC/26</t>
  </si>
  <si>
    <t>ARNICA ADAM OLSZEWSKI I WSPÓLNIK SPÓŁKA JAWNA</t>
  </si>
  <si>
    <t>Negatywna ocena ogólna</t>
  </si>
  <si>
    <t>Rozwój specjalistycznej opieki ambulatoryjnej w firmie ARNICA poprzez zakup nowoczesnego sprzętu medycznego.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</si>
</sst>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sz val="20"/>
      <color theme="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sz val="20"/>
      <color theme="3" tint="0.79998168889431442"/>
      <name val="Arial"/>
      <family val="2"/>
      <charset val="238"/>
    </font>
    <font>
      <sz val="20"/>
      <color theme="3" tint="0.79998168889431442"/>
      <name val="Czcionka tekstu podstawowego"/>
      <family val="2"/>
      <charset val="238"/>
    </font>
    <font>
      <sz val="20"/>
      <color rgb="FF000000"/>
      <name val="Arial"/>
      <family val="2"/>
      <charset val="238"/>
    </font>
    <font>
      <b/>
      <sz val="20"/>
      <color theme="1"/>
      <name val="Czcionka tekstu podstawowego"/>
      <charset val="238"/>
    </font>
    <font>
      <sz val="20"/>
      <color theme="1"/>
      <name val="Czcionka tekstu podstawowego"/>
      <charset val="238"/>
    </font>
    <font>
      <sz val="20"/>
      <color theme="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</borders>
  <cellStyleXfs count="48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11">
      <alignment horizontal="center" vertical="center" wrapText="1"/>
    </xf>
    <xf numFmtId="0" fontId="2" fillId="0" borderId="0"/>
    <xf numFmtId="0" fontId="22" fillId="0" borderId="0"/>
    <xf numFmtId="0" fontId="1" fillId="0" borderId="0"/>
    <xf numFmtId="0" fontId="34" fillId="0" borderId="0"/>
  </cellStyleXfs>
  <cellXfs count="44">
    <xf numFmtId="0" fontId="0" fillId="0" borderId="0" xfId="0"/>
    <xf numFmtId="0" fontId="20" fillId="0" borderId="0" xfId="0" applyFont="1"/>
    <xf numFmtId="0" fontId="24" fillId="33" borderId="10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49" fontId="23" fillId="33" borderId="16" xfId="0" applyNumberFormat="1" applyFont="1" applyFill="1" applyBorder="1" applyAlignment="1">
      <alignment horizontal="center" vertical="center"/>
    </xf>
    <xf numFmtId="49" fontId="23" fillId="33" borderId="17" xfId="0" applyNumberFormat="1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49" fontId="23" fillId="33" borderId="16" xfId="0" applyNumberFormat="1" applyFont="1" applyFill="1" applyBorder="1" applyAlignment="1">
      <alignment horizontal="center" vertical="center" wrapText="1"/>
    </xf>
    <xf numFmtId="49" fontId="23" fillId="33" borderId="17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44" fontId="23" fillId="0" borderId="0" xfId="0" applyNumberFormat="1" applyFont="1" applyAlignment="1">
      <alignment vertical="center"/>
    </xf>
    <xf numFmtId="2" fontId="26" fillId="0" borderId="0" xfId="0" applyNumberFormat="1" applyFont="1" applyAlignment="1">
      <alignment horizontal="center" vertical="center"/>
    </xf>
    <xf numFmtId="10" fontId="26" fillId="0" borderId="0" xfId="1" applyNumberFormat="1" applyFont="1" applyFill="1" applyBorder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3" fillId="0" borderId="0" xfId="0" applyFont="1"/>
    <xf numFmtId="0" fontId="27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28" fillId="34" borderId="10" xfId="0" applyNumberFormat="1" applyFont="1" applyFill="1" applyBorder="1" applyAlignment="1">
      <alignment horizontal="center" vertical="center" wrapText="1"/>
    </xf>
    <xf numFmtId="49" fontId="23" fillId="33" borderId="0" xfId="0" applyNumberFormat="1" applyFont="1" applyFill="1" applyAlignment="1">
      <alignment horizontal="center" vertical="center" wrapText="1"/>
    </xf>
    <xf numFmtId="10" fontId="30" fillId="0" borderId="10" xfId="0" applyNumberFormat="1" applyFont="1" applyBorder="1" applyAlignment="1">
      <alignment horizontal="center" vertical="center"/>
    </xf>
    <xf numFmtId="0" fontId="29" fillId="34" borderId="10" xfId="0" applyFont="1" applyFill="1" applyBorder="1" applyAlignment="1">
      <alignment horizontal="center" vertical="center" wrapText="1"/>
    </xf>
    <xf numFmtId="0" fontId="31" fillId="34" borderId="10" xfId="0" applyFont="1" applyFill="1" applyBorder="1" applyAlignment="1">
      <alignment horizontal="center" vertical="center" wrapText="1"/>
    </xf>
    <xf numFmtId="164" fontId="31" fillId="34" borderId="10" xfId="0" applyNumberFormat="1" applyFont="1" applyFill="1" applyBorder="1" applyAlignment="1">
      <alignment horizontal="center" vertical="center" wrapText="1"/>
    </xf>
    <xf numFmtId="164" fontId="32" fillId="35" borderId="10" xfId="0" applyNumberFormat="1" applyFont="1" applyFill="1" applyBorder="1" applyAlignment="1">
      <alignment horizontal="center" vertical="center" wrapText="1"/>
    </xf>
    <xf numFmtId="2" fontId="25" fillId="0" borderId="10" xfId="0" applyNumberFormat="1" applyFont="1" applyBorder="1" applyAlignment="1">
      <alignment horizontal="center" vertical="center" wrapText="1"/>
    </xf>
    <xf numFmtId="10" fontId="25" fillId="0" borderId="10" xfId="1" applyNumberFormat="1" applyFont="1" applyBorder="1" applyAlignment="1">
      <alignment horizontal="center" vertical="center" wrapText="1"/>
    </xf>
    <xf numFmtId="0" fontId="25" fillId="34" borderId="10" xfId="0" applyFont="1" applyFill="1" applyBorder="1" applyAlignment="1">
      <alignment horizontal="center" vertical="center" wrapText="1"/>
    </xf>
    <xf numFmtId="164" fontId="32" fillId="34" borderId="10" xfId="0" applyNumberFormat="1" applyFont="1" applyFill="1" applyBorder="1" applyAlignment="1">
      <alignment horizontal="center" vertical="center" wrapText="1"/>
    </xf>
    <xf numFmtId="2" fontId="25" fillId="34" borderId="10" xfId="0" applyNumberFormat="1" applyFont="1" applyFill="1" applyBorder="1" applyAlignment="1">
      <alignment horizontal="center" vertical="center" wrapText="1"/>
    </xf>
    <xf numFmtId="10" fontId="30" fillId="34" borderId="10" xfId="0" applyNumberFormat="1" applyFont="1" applyFill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10" fontId="25" fillId="34" borderId="10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center" vertical="center"/>
    </xf>
    <xf numFmtId="0" fontId="24" fillId="33" borderId="10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</cellXfs>
  <cellStyles count="48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4" xr:uid="{B2BF6A92-B0B6-417F-9EC5-E6C740049F92}"/>
    <cellStyle name="Normalny 3" xfId="45" xr:uid="{FE29395D-92ED-4B9C-90D5-540381F323C5}"/>
    <cellStyle name="Normalny 4" xfId="46" xr:uid="{CE65F495-E721-4834-A36C-B88BAD198AA2}"/>
    <cellStyle name="Normalny 5" xfId="47" xr:uid="{434EB06E-3D61-4B6F-8480-17BDC69E68BB}"/>
    <cellStyle name="Obliczenia" xfId="12" builtinId="22" customBuiltin="1"/>
    <cellStyle name="Procentowy" xfId="1" builtinId="5"/>
    <cellStyle name="Styl 1" xfId="43" xr:uid="{00000000-0005-0000-0000-000025000000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showGridLines="0" tabSelected="1" zoomScale="40" zoomScaleNormal="40" zoomScaleSheetLayoutView="40" workbookViewId="0">
      <selection activeCell="E5" sqref="E5"/>
    </sheetView>
  </sheetViews>
  <sheetFormatPr defaultColWidth="8.75" defaultRowHeight="25.5"/>
  <cols>
    <col min="1" max="1" width="14.625" style="17" customWidth="1"/>
    <col min="2" max="2" width="23" style="17" customWidth="1"/>
    <col min="3" max="3" width="34.125" style="16" customWidth="1"/>
    <col min="4" max="4" width="51.25" style="16" customWidth="1"/>
    <col min="5" max="5" width="56.25" style="16" customWidth="1"/>
    <col min="6" max="6" width="30.75" style="16" customWidth="1"/>
    <col min="7" max="7" width="29.5" style="16" customWidth="1"/>
    <col min="8" max="8" width="29.125" style="16" customWidth="1"/>
    <col min="9" max="9" width="29.25" style="16" customWidth="1"/>
    <col min="10" max="10" width="31.875" style="16" customWidth="1"/>
    <col min="11" max="11" width="26.875" style="16" customWidth="1"/>
    <col min="12" max="15" width="26.875" style="14" customWidth="1"/>
    <col min="16" max="16" width="21.75" style="14" customWidth="1"/>
    <col min="17" max="17" width="22.75" style="14" customWidth="1"/>
    <col min="18" max="18" width="12.875" style="1" customWidth="1"/>
    <col min="19" max="19" width="25.75" style="1" customWidth="1"/>
    <col min="20" max="20" width="9.5" style="1" bestFit="1" customWidth="1"/>
    <col min="21" max="21" width="23.75" style="1" customWidth="1"/>
    <col min="22" max="22" width="18.5" style="1" customWidth="1"/>
    <col min="23" max="25" width="13.5" style="1" customWidth="1"/>
    <col min="26" max="16384" width="8.75" style="1"/>
  </cols>
  <sheetData>
    <row r="1" spans="1:25" ht="123" customHeight="1">
      <c r="A1" s="38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</row>
    <row r="2" spans="1:25" ht="92.2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25" ht="157.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  <c r="M3" s="3" t="s">
        <v>42</v>
      </c>
      <c r="N3" s="3" t="s">
        <v>43</v>
      </c>
      <c r="O3" s="3" t="s">
        <v>44</v>
      </c>
      <c r="P3" s="3" t="s">
        <v>13</v>
      </c>
      <c r="Q3" s="2" t="s">
        <v>14</v>
      </c>
    </row>
    <row r="4" spans="1:25">
      <c r="A4" s="4" t="s">
        <v>15</v>
      </c>
      <c r="B4" s="5" t="s">
        <v>16</v>
      </c>
      <c r="C4" s="4" t="s">
        <v>17</v>
      </c>
      <c r="D4" s="5" t="s">
        <v>18</v>
      </c>
      <c r="E4" s="4" t="s">
        <v>19</v>
      </c>
      <c r="F4" s="5" t="s">
        <v>20</v>
      </c>
      <c r="G4" s="4" t="s">
        <v>21</v>
      </c>
      <c r="H4" s="5" t="s">
        <v>22</v>
      </c>
      <c r="I4" s="4" t="s">
        <v>23</v>
      </c>
      <c r="J4" s="5" t="s">
        <v>24</v>
      </c>
      <c r="K4" s="4" t="s">
        <v>25</v>
      </c>
      <c r="L4" s="5" t="s">
        <v>26</v>
      </c>
      <c r="M4" s="4" t="s">
        <v>27</v>
      </c>
      <c r="N4" s="5" t="s">
        <v>37</v>
      </c>
      <c r="O4" s="4" t="s">
        <v>38</v>
      </c>
      <c r="P4" s="5" t="s">
        <v>39</v>
      </c>
      <c r="Q4" s="4" t="s">
        <v>40</v>
      </c>
    </row>
    <row r="5" spans="1:25" ht="195.75" customHeight="1">
      <c r="A5" s="6">
        <v>1</v>
      </c>
      <c r="B5" s="6" t="s">
        <v>28</v>
      </c>
      <c r="C5" s="6" t="s">
        <v>49</v>
      </c>
      <c r="D5" s="6" t="s">
        <v>50</v>
      </c>
      <c r="E5" s="6" t="s">
        <v>51</v>
      </c>
      <c r="F5" s="24">
        <v>6397295</v>
      </c>
      <c r="G5" s="24">
        <v>6397295</v>
      </c>
      <c r="H5" s="24">
        <v>5437700.7300000004</v>
      </c>
      <c r="I5" s="24">
        <v>5437700.7300000004</v>
      </c>
      <c r="J5" s="24">
        <v>0</v>
      </c>
      <c r="K5" s="25">
        <v>34</v>
      </c>
      <c r="L5" s="20">
        <v>0.89473684210526316</v>
      </c>
      <c r="M5" s="25">
        <v>4</v>
      </c>
      <c r="N5" s="25">
        <v>7</v>
      </c>
      <c r="O5" s="25">
        <v>1</v>
      </c>
      <c r="P5" s="6">
        <v>128</v>
      </c>
      <c r="Q5" s="31" t="s">
        <v>29</v>
      </c>
      <c r="R5" s="36"/>
      <c r="S5" s="36"/>
      <c r="T5" s="36"/>
      <c r="U5" s="37"/>
      <c r="V5" s="34"/>
      <c r="W5" s="33"/>
      <c r="X5" s="33"/>
      <c r="Y5" s="33"/>
    </row>
    <row r="6" spans="1:25" ht="131.25" customHeight="1">
      <c r="A6" s="27">
        <v>2</v>
      </c>
      <c r="B6" s="27" t="s">
        <v>28</v>
      </c>
      <c r="C6" s="27" t="s">
        <v>52</v>
      </c>
      <c r="D6" s="27" t="s">
        <v>53</v>
      </c>
      <c r="E6" s="27" t="s">
        <v>54</v>
      </c>
      <c r="F6" s="28">
        <v>1547000</v>
      </c>
      <c r="G6" s="28">
        <v>1547000</v>
      </c>
      <c r="H6" s="28">
        <v>1314950</v>
      </c>
      <c r="I6" s="28">
        <v>1314950</v>
      </c>
      <c r="J6" s="28">
        <v>0</v>
      </c>
      <c r="K6" s="29">
        <v>31</v>
      </c>
      <c r="L6" s="30">
        <v>0.81578947368421051</v>
      </c>
      <c r="M6" s="29">
        <v>6</v>
      </c>
      <c r="N6" s="29">
        <v>7</v>
      </c>
      <c r="O6" s="29">
        <v>1</v>
      </c>
      <c r="P6" s="27">
        <v>128</v>
      </c>
      <c r="Q6" s="21" t="s">
        <v>29</v>
      </c>
      <c r="R6" s="36"/>
      <c r="S6" s="36"/>
      <c r="T6" s="36"/>
      <c r="U6" s="37"/>
      <c r="V6" s="34"/>
      <c r="W6" s="33"/>
      <c r="X6" s="33"/>
      <c r="Y6" s="33"/>
    </row>
    <row r="7" spans="1:25" ht="195.75" customHeight="1">
      <c r="A7" s="6">
        <v>3</v>
      </c>
      <c r="B7" s="6" t="s">
        <v>28</v>
      </c>
      <c r="C7" s="6" t="s">
        <v>55</v>
      </c>
      <c r="D7" s="6" t="s">
        <v>56</v>
      </c>
      <c r="E7" s="6" t="s">
        <v>57</v>
      </c>
      <c r="F7" s="24">
        <v>1991968.07</v>
      </c>
      <c r="G7" s="24">
        <v>1991968.07</v>
      </c>
      <c r="H7" s="24">
        <v>1693172.85</v>
      </c>
      <c r="I7" s="24">
        <v>1693172.85</v>
      </c>
      <c r="J7" s="24">
        <v>0</v>
      </c>
      <c r="K7" s="25">
        <v>31</v>
      </c>
      <c r="L7" s="20">
        <v>0.81578947368421051</v>
      </c>
      <c r="M7" s="25">
        <v>2</v>
      </c>
      <c r="N7" s="25">
        <v>7</v>
      </c>
      <c r="O7" s="25">
        <v>0</v>
      </c>
      <c r="P7" s="6">
        <v>128</v>
      </c>
      <c r="Q7" s="31" t="s">
        <v>29</v>
      </c>
      <c r="R7" s="36"/>
      <c r="S7" s="36"/>
      <c r="T7" s="36"/>
      <c r="U7" s="37"/>
      <c r="V7" s="34"/>
      <c r="W7" s="33"/>
      <c r="X7" s="33"/>
      <c r="Y7" s="33"/>
    </row>
    <row r="8" spans="1:25" ht="150.75" customHeight="1">
      <c r="A8" s="27">
        <v>4</v>
      </c>
      <c r="B8" s="27" t="s">
        <v>28</v>
      </c>
      <c r="C8" s="27" t="s">
        <v>58</v>
      </c>
      <c r="D8" s="27" t="s">
        <v>59</v>
      </c>
      <c r="E8" s="27" t="s">
        <v>60</v>
      </c>
      <c r="F8" s="28">
        <v>1944988.03</v>
      </c>
      <c r="G8" s="28">
        <v>1944988.03</v>
      </c>
      <c r="H8" s="28">
        <v>1653239.82</v>
      </c>
      <c r="I8" s="28">
        <v>1653239.82</v>
      </c>
      <c r="J8" s="28">
        <v>0</v>
      </c>
      <c r="K8" s="29">
        <v>30</v>
      </c>
      <c r="L8" s="30">
        <v>0.78947368421052633</v>
      </c>
      <c r="M8" s="29">
        <v>6</v>
      </c>
      <c r="N8" s="29">
        <v>7</v>
      </c>
      <c r="O8" s="29">
        <v>0</v>
      </c>
      <c r="P8" s="27">
        <v>128</v>
      </c>
      <c r="Q8" s="21" t="s">
        <v>29</v>
      </c>
      <c r="R8" s="36"/>
      <c r="S8" s="36"/>
      <c r="T8" s="36"/>
      <c r="U8" s="37"/>
      <c r="V8" s="34"/>
      <c r="W8" s="33"/>
      <c r="X8" s="33"/>
      <c r="Y8" s="33"/>
    </row>
    <row r="9" spans="1:25" ht="235.5" customHeight="1">
      <c r="A9" s="6">
        <v>5</v>
      </c>
      <c r="B9" s="6" t="s">
        <v>28</v>
      </c>
      <c r="C9" s="6" t="s">
        <v>61</v>
      </c>
      <c r="D9" s="6" t="s">
        <v>62</v>
      </c>
      <c r="E9" s="6" t="s">
        <v>63</v>
      </c>
      <c r="F9" s="24">
        <v>1996813.97</v>
      </c>
      <c r="G9" s="24">
        <v>1987361.81</v>
      </c>
      <c r="H9" s="24">
        <v>1689257.52</v>
      </c>
      <c r="I9" s="24">
        <v>1689257.52</v>
      </c>
      <c r="J9" s="24">
        <v>0</v>
      </c>
      <c r="K9" s="25">
        <v>28</v>
      </c>
      <c r="L9" s="20">
        <v>0.73684210526315785</v>
      </c>
      <c r="M9" s="25">
        <v>6</v>
      </c>
      <c r="N9" s="25">
        <v>0</v>
      </c>
      <c r="O9" s="25">
        <v>0</v>
      </c>
      <c r="P9" s="6">
        <v>128</v>
      </c>
      <c r="Q9" s="31" t="s">
        <v>29</v>
      </c>
      <c r="R9" s="36"/>
      <c r="S9" s="36"/>
      <c r="T9" s="36"/>
      <c r="U9" s="37"/>
      <c r="V9" s="34"/>
      <c r="W9" s="33"/>
      <c r="X9" s="33"/>
      <c r="Y9" s="33"/>
    </row>
    <row r="10" spans="1:25" ht="141" customHeight="1">
      <c r="A10" s="27">
        <v>6</v>
      </c>
      <c r="B10" s="27" t="s">
        <v>28</v>
      </c>
      <c r="C10" s="27" t="s">
        <v>64</v>
      </c>
      <c r="D10" s="27" t="s">
        <v>65</v>
      </c>
      <c r="E10" s="27" t="s">
        <v>66</v>
      </c>
      <c r="F10" s="28">
        <v>1135700.02</v>
      </c>
      <c r="G10" s="28">
        <v>1135700.02</v>
      </c>
      <c r="H10" s="28">
        <v>965345</v>
      </c>
      <c r="I10" s="28">
        <v>965345</v>
      </c>
      <c r="J10" s="28">
        <v>0</v>
      </c>
      <c r="K10" s="29">
        <v>27</v>
      </c>
      <c r="L10" s="30">
        <v>0.71052631578947367</v>
      </c>
      <c r="M10" s="29">
        <v>4</v>
      </c>
      <c r="N10" s="29">
        <v>0</v>
      </c>
      <c r="O10" s="29">
        <v>1</v>
      </c>
      <c r="P10" s="27">
        <v>128</v>
      </c>
      <c r="Q10" s="21" t="s">
        <v>29</v>
      </c>
      <c r="R10" s="36"/>
      <c r="S10" s="36"/>
      <c r="T10" s="36"/>
      <c r="U10" s="37"/>
      <c r="V10" s="34"/>
      <c r="W10" s="33"/>
      <c r="X10" s="33"/>
      <c r="Y10" s="33"/>
    </row>
    <row r="11" spans="1:25" ht="180.75" customHeight="1">
      <c r="A11" s="6">
        <v>7</v>
      </c>
      <c r="B11" s="6" t="s">
        <v>28</v>
      </c>
      <c r="C11" s="6" t="s">
        <v>67</v>
      </c>
      <c r="D11" s="6" t="s">
        <v>68</v>
      </c>
      <c r="E11" s="6" t="s">
        <v>69</v>
      </c>
      <c r="F11" s="24">
        <v>1034184.77</v>
      </c>
      <c r="G11" s="24">
        <v>1029018.77</v>
      </c>
      <c r="H11" s="24">
        <v>874665.93</v>
      </c>
      <c r="I11" s="24">
        <v>874665.93</v>
      </c>
      <c r="J11" s="24">
        <v>0</v>
      </c>
      <c r="K11" s="25">
        <v>26</v>
      </c>
      <c r="L11" s="20">
        <v>0.68421052631578949</v>
      </c>
      <c r="M11" s="25">
        <v>6</v>
      </c>
      <c r="N11" s="25">
        <v>7</v>
      </c>
      <c r="O11" s="25">
        <v>1</v>
      </c>
      <c r="P11" s="6">
        <v>128</v>
      </c>
      <c r="Q11" s="31" t="s">
        <v>29</v>
      </c>
      <c r="R11" s="36"/>
      <c r="S11" s="36"/>
      <c r="T11" s="36"/>
      <c r="U11" s="37"/>
      <c r="V11" s="34"/>
      <c r="W11" s="33"/>
      <c r="X11" s="33"/>
      <c r="Y11" s="33"/>
    </row>
    <row r="12" spans="1:25" ht="75.75" customHeight="1">
      <c r="A12" s="21" t="s">
        <v>29</v>
      </c>
      <c r="B12" s="21" t="s">
        <v>29</v>
      </c>
      <c r="C12" s="21" t="s">
        <v>29</v>
      </c>
      <c r="D12" s="21" t="s">
        <v>29</v>
      </c>
      <c r="E12" s="22" t="s">
        <v>30</v>
      </c>
      <c r="F12" s="23">
        <f t="shared" ref="F12:H12" si="0">SUM(F5:F11)</f>
        <v>16047949.859999999</v>
      </c>
      <c r="G12" s="23">
        <f t="shared" si="0"/>
        <v>16033331.699999999</v>
      </c>
      <c r="H12" s="23">
        <f t="shared" si="0"/>
        <v>13628331.85</v>
      </c>
      <c r="I12" s="23">
        <f>SUM(I5:I11)</f>
        <v>13628331.85</v>
      </c>
      <c r="J12" s="23">
        <v>0</v>
      </c>
      <c r="K12" s="21" t="s">
        <v>29</v>
      </c>
      <c r="L12" s="21" t="s">
        <v>29</v>
      </c>
      <c r="M12" s="21" t="s">
        <v>29</v>
      </c>
      <c r="N12" s="21" t="s">
        <v>29</v>
      </c>
      <c r="O12" s="21" t="s">
        <v>29</v>
      </c>
      <c r="P12" s="21" t="s">
        <v>29</v>
      </c>
      <c r="Q12" s="21" t="s">
        <v>29</v>
      </c>
      <c r="R12" s="36"/>
      <c r="S12" s="36"/>
      <c r="T12" s="36"/>
      <c r="U12" s="37"/>
      <c r="V12" s="34"/>
      <c r="W12" s="33"/>
      <c r="X12" s="33"/>
      <c r="Y12" s="33"/>
    </row>
    <row r="13" spans="1:25" ht="93" customHeight="1">
      <c r="A13" s="42" t="s">
        <v>31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36"/>
      <c r="S13" s="36"/>
      <c r="T13" s="36"/>
      <c r="U13" s="37"/>
      <c r="V13" s="34"/>
      <c r="W13" s="33"/>
      <c r="X13" s="33"/>
      <c r="Y13" s="33"/>
    </row>
    <row r="14" spans="1:25" ht="157.5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  <c r="L14" s="3" t="s">
        <v>12</v>
      </c>
      <c r="M14" s="3" t="s">
        <v>42</v>
      </c>
      <c r="N14" s="3" t="s">
        <v>43</v>
      </c>
      <c r="O14" s="3" t="s">
        <v>44</v>
      </c>
      <c r="P14" s="3" t="s">
        <v>13</v>
      </c>
      <c r="Q14" s="2" t="s">
        <v>14</v>
      </c>
      <c r="R14" s="36"/>
      <c r="S14" s="36"/>
      <c r="T14" s="36"/>
      <c r="U14" s="37"/>
      <c r="V14" s="34"/>
      <c r="W14" s="33"/>
      <c r="X14" s="33"/>
      <c r="Y14" s="33"/>
    </row>
    <row r="15" spans="1:25" ht="26.25" customHeight="1">
      <c r="A15" s="7" t="s">
        <v>15</v>
      </c>
      <c r="B15" s="19" t="s">
        <v>16</v>
      </c>
      <c r="C15" s="7" t="s">
        <v>17</v>
      </c>
      <c r="D15" s="19" t="s">
        <v>18</v>
      </c>
      <c r="E15" s="7" t="s">
        <v>19</v>
      </c>
      <c r="F15" s="19" t="s">
        <v>20</v>
      </c>
      <c r="G15" s="7" t="s">
        <v>21</v>
      </c>
      <c r="H15" s="19" t="s">
        <v>22</v>
      </c>
      <c r="I15" s="7" t="s">
        <v>23</v>
      </c>
      <c r="J15" s="19" t="s">
        <v>24</v>
      </c>
      <c r="K15" s="7" t="s">
        <v>25</v>
      </c>
      <c r="L15" s="19" t="s">
        <v>26</v>
      </c>
      <c r="M15" s="7" t="s">
        <v>27</v>
      </c>
      <c r="N15" s="19" t="s">
        <v>37</v>
      </c>
      <c r="O15" s="7" t="s">
        <v>38</v>
      </c>
      <c r="P15" s="19" t="s">
        <v>39</v>
      </c>
      <c r="Q15" s="7" t="s">
        <v>40</v>
      </c>
      <c r="R15" s="36"/>
      <c r="S15" s="36"/>
      <c r="T15" s="36"/>
      <c r="U15" s="37"/>
      <c r="V15" s="34"/>
      <c r="W15" s="33"/>
      <c r="X15" s="33"/>
      <c r="Y15" s="33"/>
    </row>
    <row r="16" spans="1:25" ht="171.75" customHeight="1">
      <c r="A16" s="6">
        <v>8</v>
      </c>
      <c r="B16" s="6" t="s">
        <v>28</v>
      </c>
      <c r="C16" s="6" t="s">
        <v>70</v>
      </c>
      <c r="D16" s="6" t="s">
        <v>71</v>
      </c>
      <c r="E16" s="6" t="s">
        <v>72</v>
      </c>
      <c r="F16" s="24">
        <v>5747833.1600000001</v>
      </c>
      <c r="G16" s="24">
        <v>5578123.9800000004</v>
      </c>
      <c r="H16" s="24">
        <v>4741405.34</v>
      </c>
      <c r="I16" s="24">
        <v>4741405.34</v>
      </c>
      <c r="J16" s="24">
        <v>0</v>
      </c>
      <c r="K16" s="25">
        <v>26</v>
      </c>
      <c r="L16" s="26">
        <v>0.68421052631578949</v>
      </c>
      <c r="M16" s="25">
        <v>6</v>
      </c>
      <c r="N16" s="25">
        <v>7</v>
      </c>
      <c r="O16" s="25">
        <v>0</v>
      </c>
      <c r="P16" s="6">
        <v>128</v>
      </c>
      <c r="Q16" s="31" t="s">
        <v>29</v>
      </c>
      <c r="R16" s="36"/>
      <c r="S16" s="36"/>
      <c r="T16" s="36"/>
      <c r="U16" s="37"/>
      <c r="V16" s="34"/>
      <c r="W16" s="33"/>
      <c r="X16" s="33"/>
      <c r="Y16" s="33"/>
    </row>
    <row r="17" spans="1:25" ht="152.25" customHeight="1">
      <c r="A17" s="27">
        <v>9</v>
      </c>
      <c r="B17" s="27" t="s">
        <v>28</v>
      </c>
      <c r="C17" s="27" t="s">
        <v>73</v>
      </c>
      <c r="D17" s="27" t="s">
        <v>74</v>
      </c>
      <c r="E17" s="27" t="s">
        <v>75</v>
      </c>
      <c r="F17" s="28">
        <v>5808349.71</v>
      </c>
      <c r="G17" s="28">
        <v>5808349.71</v>
      </c>
      <c r="H17" s="28">
        <v>4937097.16</v>
      </c>
      <c r="I17" s="28">
        <v>4937097.16</v>
      </c>
      <c r="J17" s="28">
        <v>0</v>
      </c>
      <c r="K17" s="29">
        <v>26</v>
      </c>
      <c r="L17" s="30">
        <v>0.68421052631578949</v>
      </c>
      <c r="M17" s="29">
        <v>3</v>
      </c>
      <c r="N17" s="29">
        <v>0</v>
      </c>
      <c r="O17" s="29">
        <v>1</v>
      </c>
      <c r="P17" s="27">
        <v>128</v>
      </c>
      <c r="Q17" s="21" t="s">
        <v>29</v>
      </c>
      <c r="R17" s="36"/>
      <c r="S17" s="36"/>
      <c r="T17" s="36"/>
      <c r="U17" s="37"/>
      <c r="V17" s="34"/>
      <c r="W17" s="33"/>
      <c r="X17" s="33"/>
      <c r="Y17" s="33"/>
    </row>
    <row r="18" spans="1:25" ht="152.25" customHeight="1">
      <c r="A18" s="6">
        <v>10</v>
      </c>
      <c r="B18" s="6" t="s">
        <v>28</v>
      </c>
      <c r="C18" s="6" t="s">
        <v>76</v>
      </c>
      <c r="D18" s="6" t="s">
        <v>77</v>
      </c>
      <c r="E18" s="6" t="s">
        <v>78</v>
      </c>
      <c r="F18" s="24">
        <v>1999999.75</v>
      </c>
      <c r="G18" s="24">
        <v>1999598.54</v>
      </c>
      <c r="H18" s="24">
        <v>1699658.75</v>
      </c>
      <c r="I18" s="24">
        <v>1699658.75</v>
      </c>
      <c r="J18" s="24">
        <v>0</v>
      </c>
      <c r="K18" s="25">
        <v>23</v>
      </c>
      <c r="L18" s="26">
        <v>0.60526315789473684</v>
      </c>
      <c r="M18" s="25">
        <v>6</v>
      </c>
      <c r="N18" s="25">
        <v>0</v>
      </c>
      <c r="O18" s="25">
        <v>0</v>
      </c>
      <c r="P18" s="6">
        <v>128</v>
      </c>
      <c r="Q18" s="31" t="s">
        <v>29</v>
      </c>
      <c r="R18" s="36"/>
      <c r="S18" s="36"/>
      <c r="T18" s="36"/>
      <c r="U18" s="37"/>
      <c r="V18" s="34"/>
      <c r="W18" s="33"/>
      <c r="X18" s="33"/>
      <c r="Y18" s="33"/>
    </row>
    <row r="19" spans="1:25" ht="152.25" customHeight="1">
      <c r="A19" s="27">
        <v>11</v>
      </c>
      <c r="B19" s="27" t="s">
        <v>28</v>
      </c>
      <c r="C19" s="27" t="s">
        <v>79</v>
      </c>
      <c r="D19" s="27" t="s">
        <v>80</v>
      </c>
      <c r="E19" s="27" t="s">
        <v>81</v>
      </c>
      <c r="F19" s="28">
        <v>1998980</v>
      </c>
      <c r="G19" s="28">
        <v>1998980</v>
      </c>
      <c r="H19" s="28">
        <v>1699132.99</v>
      </c>
      <c r="I19" s="28">
        <v>1699132.99</v>
      </c>
      <c r="J19" s="28">
        <v>0</v>
      </c>
      <c r="K19" s="29">
        <v>23</v>
      </c>
      <c r="L19" s="30">
        <v>0.60526315789473684</v>
      </c>
      <c r="M19" s="29">
        <v>4</v>
      </c>
      <c r="N19" s="29">
        <v>7</v>
      </c>
      <c r="O19" s="29">
        <v>0</v>
      </c>
      <c r="P19" s="27">
        <v>128</v>
      </c>
      <c r="Q19" s="21" t="s">
        <v>29</v>
      </c>
      <c r="R19" s="36"/>
      <c r="S19" s="36"/>
      <c r="T19" s="36"/>
      <c r="U19" s="37"/>
      <c r="V19" s="34"/>
      <c r="W19" s="33"/>
      <c r="X19" s="33"/>
      <c r="Y19" s="33"/>
    </row>
    <row r="20" spans="1:25" ht="152.25" customHeight="1">
      <c r="A20" s="6">
        <v>12</v>
      </c>
      <c r="B20" s="6" t="s">
        <v>28</v>
      </c>
      <c r="C20" s="6" t="s">
        <v>82</v>
      </c>
      <c r="D20" s="6" t="s">
        <v>83</v>
      </c>
      <c r="E20" s="6" t="s">
        <v>84</v>
      </c>
      <c r="F20" s="24">
        <v>1916779.74</v>
      </c>
      <c r="G20" s="24">
        <v>1914779.74</v>
      </c>
      <c r="H20" s="24">
        <v>1627562.75</v>
      </c>
      <c r="I20" s="24">
        <v>1627562.75</v>
      </c>
      <c r="J20" s="24">
        <v>0</v>
      </c>
      <c r="K20" s="25">
        <v>19</v>
      </c>
      <c r="L20" s="26">
        <v>0.5</v>
      </c>
      <c r="M20" s="25">
        <v>5</v>
      </c>
      <c r="N20" s="25">
        <v>0</v>
      </c>
      <c r="O20" s="25">
        <v>0</v>
      </c>
      <c r="P20" s="6">
        <v>128</v>
      </c>
      <c r="Q20" s="31" t="s">
        <v>29</v>
      </c>
      <c r="R20" s="36"/>
      <c r="S20" s="36"/>
      <c r="T20" s="36"/>
      <c r="U20" s="37"/>
      <c r="V20" s="34"/>
      <c r="W20" s="33"/>
      <c r="X20" s="33"/>
      <c r="Y20" s="33"/>
    </row>
    <row r="21" spans="1:25" ht="152.25" customHeight="1">
      <c r="A21" s="27">
        <v>13</v>
      </c>
      <c r="B21" s="27" t="s">
        <v>28</v>
      </c>
      <c r="C21" s="27" t="s">
        <v>85</v>
      </c>
      <c r="D21" s="27" t="s">
        <v>86</v>
      </c>
      <c r="E21" s="27" t="s">
        <v>87</v>
      </c>
      <c r="F21" s="28">
        <v>1491314.46</v>
      </c>
      <c r="G21" s="28">
        <v>1415445.97</v>
      </c>
      <c r="H21" s="28">
        <v>1203129.06</v>
      </c>
      <c r="I21" s="28">
        <v>1203129.06</v>
      </c>
      <c r="J21" s="28">
        <v>0</v>
      </c>
      <c r="K21" s="29">
        <v>18</v>
      </c>
      <c r="L21" s="30">
        <v>0.47368421052631576</v>
      </c>
      <c r="M21" s="29">
        <v>0</v>
      </c>
      <c r="N21" s="29">
        <v>0</v>
      </c>
      <c r="O21" s="29">
        <v>1</v>
      </c>
      <c r="P21" s="27">
        <v>128</v>
      </c>
      <c r="Q21" s="21" t="s">
        <v>29</v>
      </c>
      <c r="R21" s="36"/>
      <c r="S21" s="36"/>
      <c r="T21" s="36"/>
      <c r="U21" s="37"/>
      <c r="V21" s="34"/>
      <c r="W21" s="33"/>
      <c r="X21" s="33"/>
      <c r="Y21" s="33"/>
    </row>
    <row r="22" spans="1:25" ht="152.25" customHeight="1">
      <c r="A22" s="6">
        <v>14</v>
      </c>
      <c r="B22" s="6" t="s">
        <v>28</v>
      </c>
      <c r="C22" s="6" t="s">
        <v>88</v>
      </c>
      <c r="D22" s="6" t="s">
        <v>89</v>
      </c>
      <c r="E22" s="6" t="s">
        <v>90</v>
      </c>
      <c r="F22" s="24">
        <v>1414930</v>
      </c>
      <c r="G22" s="24">
        <v>1408780</v>
      </c>
      <c r="H22" s="24">
        <v>1197462.99</v>
      </c>
      <c r="I22" s="24">
        <v>1197462.99</v>
      </c>
      <c r="J22" s="24">
        <v>0</v>
      </c>
      <c r="K22" s="25">
        <v>17</v>
      </c>
      <c r="L22" s="26">
        <v>0.44736842105263158</v>
      </c>
      <c r="M22" s="25">
        <v>3</v>
      </c>
      <c r="N22" s="25">
        <v>0</v>
      </c>
      <c r="O22" s="25">
        <v>0</v>
      </c>
      <c r="P22" s="6">
        <v>128</v>
      </c>
      <c r="Q22" s="31" t="s">
        <v>29</v>
      </c>
      <c r="R22" s="36"/>
      <c r="S22" s="36"/>
      <c r="T22" s="36"/>
      <c r="U22" s="37"/>
      <c r="V22" s="34"/>
      <c r="W22" s="33"/>
      <c r="X22" s="33"/>
      <c r="Y22" s="33"/>
    </row>
    <row r="23" spans="1:25" ht="152.25" customHeight="1">
      <c r="A23" s="27">
        <v>15</v>
      </c>
      <c r="B23" s="27" t="s">
        <v>28</v>
      </c>
      <c r="C23" s="27" t="s">
        <v>91</v>
      </c>
      <c r="D23" s="27" t="s">
        <v>92</v>
      </c>
      <c r="E23" s="27" t="s">
        <v>93</v>
      </c>
      <c r="F23" s="28">
        <v>1202371.98</v>
      </c>
      <c r="G23" s="28">
        <v>1202371.98</v>
      </c>
      <c r="H23" s="28">
        <v>1022016.13</v>
      </c>
      <c r="I23" s="28">
        <v>1022016.13</v>
      </c>
      <c r="J23" s="28">
        <v>0</v>
      </c>
      <c r="K23" s="29">
        <v>16</v>
      </c>
      <c r="L23" s="30">
        <v>0.42105263157894735</v>
      </c>
      <c r="M23" s="29">
        <v>4</v>
      </c>
      <c r="N23" s="29">
        <v>0</v>
      </c>
      <c r="O23" s="29">
        <v>0</v>
      </c>
      <c r="P23" s="27">
        <v>128</v>
      </c>
      <c r="Q23" s="21" t="s">
        <v>29</v>
      </c>
      <c r="R23" s="36"/>
      <c r="S23" s="36"/>
      <c r="T23" s="36"/>
      <c r="U23" s="37"/>
      <c r="V23" s="34"/>
      <c r="W23" s="33"/>
      <c r="X23" s="33"/>
      <c r="Y23" s="33"/>
    </row>
    <row r="24" spans="1:25" ht="216" customHeight="1">
      <c r="A24" s="6">
        <v>16</v>
      </c>
      <c r="B24" s="6" t="s">
        <v>28</v>
      </c>
      <c r="C24" s="6" t="s">
        <v>94</v>
      </c>
      <c r="D24" s="6" t="s">
        <v>95</v>
      </c>
      <c r="E24" s="6" t="s">
        <v>96</v>
      </c>
      <c r="F24" s="24">
        <v>1544446.17</v>
      </c>
      <c r="G24" s="24">
        <v>1544446.17</v>
      </c>
      <c r="H24" s="24">
        <v>1312779.23</v>
      </c>
      <c r="I24" s="24">
        <v>1312779.23</v>
      </c>
      <c r="J24" s="24">
        <v>0</v>
      </c>
      <c r="K24" s="25">
        <v>15</v>
      </c>
      <c r="L24" s="26">
        <v>0.39473684210526316</v>
      </c>
      <c r="M24" s="25">
        <v>6</v>
      </c>
      <c r="N24" s="25">
        <v>0</v>
      </c>
      <c r="O24" s="25">
        <v>0</v>
      </c>
      <c r="P24" s="6">
        <v>128</v>
      </c>
      <c r="Q24" s="31" t="s">
        <v>29</v>
      </c>
      <c r="R24" s="36"/>
      <c r="S24" s="36"/>
      <c r="T24" s="36"/>
      <c r="U24" s="37"/>
      <c r="V24" s="34"/>
      <c r="W24" s="33"/>
      <c r="X24" s="33"/>
      <c r="Y24" s="33"/>
    </row>
    <row r="25" spans="1:25" ht="204">
      <c r="A25" s="27">
        <v>17</v>
      </c>
      <c r="B25" s="27" t="s">
        <v>28</v>
      </c>
      <c r="C25" s="27" t="s">
        <v>97</v>
      </c>
      <c r="D25" s="27" t="s">
        <v>98</v>
      </c>
      <c r="E25" s="27" t="s">
        <v>99</v>
      </c>
      <c r="F25" s="28">
        <v>7999999.9100000001</v>
      </c>
      <c r="G25" s="28">
        <v>7999999.9100000001</v>
      </c>
      <c r="H25" s="28">
        <v>6799999.9199999999</v>
      </c>
      <c r="I25" s="28">
        <v>6799999.9199999999</v>
      </c>
      <c r="J25" s="28">
        <v>0</v>
      </c>
      <c r="K25" s="29">
        <v>15</v>
      </c>
      <c r="L25" s="30">
        <v>0.39473684210526316</v>
      </c>
      <c r="M25" s="29">
        <v>3</v>
      </c>
      <c r="N25" s="29">
        <v>7</v>
      </c>
      <c r="O25" s="29">
        <v>0</v>
      </c>
      <c r="P25" s="27">
        <v>128</v>
      </c>
      <c r="Q25" s="21" t="s">
        <v>29</v>
      </c>
      <c r="R25" s="36"/>
      <c r="S25" s="36"/>
      <c r="T25" s="36"/>
      <c r="U25" s="37"/>
      <c r="V25" s="34"/>
      <c r="W25" s="33"/>
      <c r="X25" s="33"/>
      <c r="Y25" s="33"/>
    </row>
    <row r="26" spans="1:25" ht="207" customHeight="1">
      <c r="A26" s="6">
        <v>18</v>
      </c>
      <c r="B26" s="6" t="s">
        <v>28</v>
      </c>
      <c r="C26" s="6" t="s">
        <v>100</v>
      </c>
      <c r="D26" s="6" t="s">
        <v>101</v>
      </c>
      <c r="E26" s="6" t="s">
        <v>102</v>
      </c>
      <c r="F26" s="24">
        <v>1484640</v>
      </c>
      <c r="G26" s="24">
        <v>1484640</v>
      </c>
      <c r="H26" s="24">
        <v>1261943.99</v>
      </c>
      <c r="I26" s="24">
        <v>1261943.99</v>
      </c>
      <c r="J26" s="24">
        <v>0</v>
      </c>
      <c r="K26" s="25">
        <v>14</v>
      </c>
      <c r="L26" s="26">
        <v>0.36842105263157893</v>
      </c>
      <c r="M26" s="25">
        <v>4</v>
      </c>
      <c r="N26" s="25">
        <v>0</v>
      </c>
      <c r="O26" s="25">
        <v>0</v>
      </c>
      <c r="P26" s="6">
        <v>128</v>
      </c>
      <c r="Q26" s="31" t="s">
        <v>29</v>
      </c>
      <c r="R26" s="36"/>
      <c r="S26" s="36"/>
      <c r="T26" s="36"/>
      <c r="U26" s="37"/>
      <c r="V26" s="34"/>
      <c r="W26" s="33"/>
      <c r="X26" s="33"/>
      <c r="Y26" s="33"/>
    </row>
    <row r="27" spans="1:25" ht="127.5">
      <c r="A27" s="27">
        <v>19</v>
      </c>
      <c r="B27" s="27" t="s">
        <v>28</v>
      </c>
      <c r="C27" s="27" t="s">
        <v>103</v>
      </c>
      <c r="D27" s="27" t="s">
        <v>104</v>
      </c>
      <c r="E27" s="27" t="s">
        <v>105</v>
      </c>
      <c r="F27" s="28">
        <v>1583439.15</v>
      </c>
      <c r="G27" s="28">
        <v>1583439.15</v>
      </c>
      <c r="H27" s="28">
        <v>1345923.25</v>
      </c>
      <c r="I27" s="28">
        <v>1345923.25</v>
      </c>
      <c r="J27" s="28">
        <v>0</v>
      </c>
      <c r="K27" s="29">
        <v>12</v>
      </c>
      <c r="L27" s="30">
        <v>0.31578947368421051</v>
      </c>
      <c r="M27" s="29">
        <v>6</v>
      </c>
      <c r="N27" s="29">
        <v>0</v>
      </c>
      <c r="O27" s="29">
        <v>0</v>
      </c>
      <c r="P27" s="27">
        <v>128</v>
      </c>
      <c r="Q27" s="21" t="s">
        <v>29</v>
      </c>
      <c r="R27" s="36"/>
      <c r="S27" s="36"/>
      <c r="T27" s="36"/>
      <c r="U27" s="37"/>
      <c r="V27" s="34"/>
      <c r="W27" s="33"/>
      <c r="X27" s="33"/>
      <c r="Y27" s="33"/>
    </row>
    <row r="28" spans="1:25" ht="204">
      <c r="A28" s="6">
        <v>20</v>
      </c>
      <c r="B28" s="6" t="s">
        <v>28</v>
      </c>
      <c r="C28" s="6" t="s">
        <v>106</v>
      </c>
      <c r="D28" s="6" t="s">
        <v>107</v>
      </c>
      <c r="E28" s="6" t="s">
        <v>108</v>
      </c>
      <c r="F28" s="24">
        <v>4932462</v>
      </c>
      <c r="G28" s="24">
        <v>3932462</v>
      </c>
      <c r="H28" s="24">
        <v>3342592.7</v>
      </c>
      <c r="I28" s="24">
        <v>3342592.7</v>
      </c>
      <c r="J28" s="24">
        <v>0</v>
      </c>
      <c r="K28" s="25">
        <v>12</v>
      </c>
      <c r="L28" s="26">
        <v>0.31578947368421051</v>
      </c>
      <c r="M28" s="25">
        <v>0</v>
      </c>
      <c r="N28" s="25">
        <v>0</v>
      </c>
      <c r="O28" s="25">
        <v>0</v>
      </c>
      <c r="P28" s="6">
        <v>128</v>
      </c>
      <c r="Q28" s="31" t="s">
        <v>29</v>
      </c>
      <c r="R28" s="36"/>
      <c r="S28" s="36"/>
      <c r="T28" s="36"/>
      <c r="U28" s="37"/>
      <c r="V28" s="34"/>
      <c r="W28" s="33"/>
      <c r="X28" s="33"/>
      <c r="Y28" s="33"/>
    </row>
    <row r="29" spans="1:25" ht="204">
      <c r="A29" s="27">
        <v>21</v>
      </c>
      <c r="B29" s="27" t="s">
        <v>28</v>
      </c>
      <c r="C29" s="27" t="s">
        <v>109</v>
      </c>
      <c r="D29" s="27" t="s">
        <v>110</v>
      </c>
      <c r="E29" s="27" t="s">
        <v>111</v>
      </c>
      <c r="F29" s="28">
        <v>1831940</v>
      </c>
      <c r="G29" s="28">
        <v>1827020</v>
      </c>
      <c r="H29" s="28">
        <v>1552967</v>
      </c>
      <c r="I29" s="28">
        <v>1552967</v>
      </c>
      <c r="J29" s="28">
        <v>0</v>
      </c>
      <c r="K29" s="29">
        <v>11</v>
      </c>
      <c r="L29" s="30">
        <v>0.28947368421052633</v>
      </c>
      <c r="M29" s="29">
        <v>5</v>
      </c>
      <c r="N29" s="29">
        <v>0</v>
      </c>
      <c r="O29" s="29">
        <v>0</v>
      </c>
      <c r="P29" s="27">
        <v>128</v>
      </c>
      <c r="Q29" s="21" t="s">
        <v>29</v>
      </c>
      <c r="R29" s="36"/>
      <c r="S29" s="36"/>
      <c r="T29" s="36"/>
      <c r="U29" s="37"/>
      <c r="V29" s="34"/>
      <c r="W29" s="33"/>
      <c r="X29" s="33"/>
      <c r="Y29" s="33"/>
    </row>
    <row r="30" spans="1:25" ht="240" customHeight="1">
      <c r="A30" s="6">
        <v>22</v>
      </c>
      <c r="B30" s="6" t="s">
        <v>28</v>
      </c>
      <c r="C30" s="6" t="s">
        <v>112</v>
      </c>
      <c r="D30" s="6" t="s">
        <v>113</v>
      </c>
      <c r="E30" s="6" t="s">
        <v>114</v>
      </c>
      <c r="F30" s="24">
        <v>1871618.45</v>
      </c>
      <c r="G30" s="24">
        <v>1869618.45</v>
      </c>
      <c r="H30" s="24">
        <v>1589175.62</v>
      </c>
      <c r="I30" s="24">
        <v>1589175.62</v>
      </c>
      <c r="J30" s="24">
        <v>0</v>
      </c>
      <c r="K30" s="25">
        <v>10</v>
      </c>
      <c r="L30" s="26">
        <v>0.26315789473684209</v>
      </c>
      <c r="M30" s="25">
        <v>6</v>
      </c>
      <c r="N30" s="25">
        <v>0</v>
      </c>
      <c r="O30" s="25">
        <v>0</v>
      </c>
      <c r="P30" s="6">
        <v>128</v>
      </c>
      <c r="Q30" s="31" t="s">
        <v>29</v>
      </c>
      <c r="R30" s="36"/>
      <c r="S30" s="36"/>
      <c r="T30" s="36"/>
      <c r="U30" s="37"/>
      <c r="V30" s="34"/>
      <c r="W30" s="33"/>
      <c r="X30" s="33"/>
      <c r="Y30" s="33"/>
    </row>
    <row r="31" spans="1:25" ht="189" customHeight="1">
      <c r="A31" s="27">
        <v>23</v>
      </c>
      <c r="B31" s="27" t="s">
        <v>28</v>
      </c>
      <c r="C31" s="27" t="s">
        <v>115</v>
      </c>
      <c r="D31" s="27" t="s">
        <v>116</v>
      </c>
      <c r="E31" s="27" t="s">
        <v>117</v>
      </c>
      <c r="F31" s="28">
        <v>1988826</v>
      </c>
      <c r="G31" s="28">
        <v>1988826</v>
      </c>
      <c r="H31" s="28">
        <v>1690502.1</v>
      </c>
      <c r="I31" s="28">
        <v>1690502.1</v>
      </c>
      <c r="J31" s="28">
        <v>0</v>
      </c>
      <c r="K31" s="29">
        <v>10</v>
      </c>
      <c r="L31" s="30">
        <v>0.26315789473684209</v>
      </c>
      <c r="M31" s="29">
        <v>6</v>
      </c>
      <c r="N31" s="29">
        <v>0</v>
      </c>
      <c r="O31" s="29">
        <v>0</v>
      </c>
      <c r="P31" s="27">
        <v>128</v>
      </c>
      <c r="Q31" s="21" t="s">
        <v>29</v>
      </c>
      <c r="R31" s="36"/>
      <c r="S31" s="36"/>
      <c r="T31" s="36"/>
      <c r="U31" s="37"/>
      <c r="V31" s="34"/>
      <c r="W31" s="33"/>
      <c r="X31" s="33"/>
      <c r="Y31" s="33"/>
    </row>
    <row r="32" spans="1:25" ht="247.5" customHeight="1">
      <c r="A32" s="6">
        <v>24</v>
      </c>
      <c r="B32" s="6" t="s">
        <v>28</v>
      </c>
      <c r="C32" s="6" t="s">
        <v>118</v>
      </c>
      <c r="D32" s="6" t="s">
        <v>119</v>
      </c>
      <c r="E32" s="6" t="s">
        <v>120</v>
      </c>
      <c r="F32" s="24">
        <v>1778695.03</v>
      </c>
      <c r="G32" s="24">
        <v>1778695.03</v>
      </c>
      <c r="H32" s="24">
        <v>1511890.76</v>
      </c>
      <c r="I32" s="24">
        <v>1511890.76</v>
      </c>
      <c r="J32" s="24">
        <v>0</v>
      </c>
      <c r="K32" s="25">
        <v>9</v>
      </c>
      <c r="L32" s="26">
        <v>0.23684210526315788</v>
      </c>
      <c r="M32" s="25">
        <v>1</v>
      </c>
      <c r="N32" s="25">
        <v>0</v>
      </c>
      <c r="O32" s="25">
        <v>2</v>
      </c>
      <c r="P32" s="6">
        <v>128</v>
      </c>
      <c r="Q32" s="31" t="s">
        <v>29</v>
      </c>
      <c r="R32" s="36"/>
      <c r="S32" s="36"/>
      <c r="T32" s="36"/>
      <c r="U32" s="37"/>
      <c r="V32" s="34"/>
      <c r="W32" s="33"/>
      <c r="X32" s="33"/>
      <c r="Y32" s="33"/>
    </row>
    <row r="33" spans="1:25" ht="75" customHeight="1">
      <c r="A33" s="21" t="s">
        <v>29</v>
      </c>
      <c r="B33" s="21" t="s">
        <v>29</v>
      </c>
      <c r="C33" s="21" t="s">
        <v>29</v>
      </c>
      <c r="D33" s="21" t="s">
        <v>29</v>
      </c>
      <c r="E33" s="22" t="s">
        <v>30</v>
      </c>
      <c r="F33" s="23">
        <f t="shared" ref="F33:H33" si="1">SUM(F16:F32)</f>
        <v>46596625.510000005</v>
      </c>
      <c r="G33" s="23">
        <f t="shared" si="1"/>
        <v>45335576.630000003</v>
      </c>
      <c r="H33" s="23">
        <f t="shared" si="1"/>
        <v>38535239.739999995</v>
      </c>
      <c r="I33" s="23">
        <f>SUM(I16:I32)</f>
        <v>38535239.739999995</v>
      </c>
      <c r="J33" s="23">
        <v>0</v>
      </c>
      <c r="K33" s="21" t="s">
        <v>29</v>
      </c>
      <c r="L33" s="21" t="s">
        <v>29</v>
      </c>
      <c r="M33" s="21" t="s">
        <v>29</v>
      </c>
      <c r="N33" s="21" t="s">
        <v>29</v>
      </c>
      <c r="O33" s="21" t="s">
        <v>29</v>
      </c>
      <c r="P33" s="21" t="s">
        <v>29</v>
      </c>
      <c r="Q33" s="21" t="s">
        <v>29</v>
      </c>
      <c r="R33" s="36"/>
      <c r="S33" s="36"/>
      <c r="T33" s="36"/>
      <c r="U33" s="37"/>
      <c r="V33" s="34"/>
      <c r="W33" s="33"/>
      <c r="X33" s="33"/>
      <c r="Y33" s="33"/>
    </row>
    <row r="34" spans="1:25" ht="93" customHeight="1">
      <c r="A34" s="42" t="s">
        <v>33</v>
      </c>
      <c r="B34" s="42"/>
      <c r="C34" s="42"/>
      <c r="D34" s="42"/>
      <c r="E34" s="42"/>
      <c r="F34" s="42"/>
      <c r="G34" s="42"/>
      <c r="H34" s="42"/>
      <c r="I34" s="42"/>
      <c r="J34" s="43"/>
      <c r="K34" s="42"/>
      <c r="L34" s="42"/>
      <c r="M34" s="42"/>
      <c r="N34" s="42"/>
      <c r="O34" s="42"/>
      <c r="P34" s="42"/>
      <c r="Q34" s="42"/>
      <c r="R34" s="36"/>
      <c r="S34" s="36"/>
      <c r="T34" s="36"/>
      <c r="U34" s="37"/>
      <c r="V34" s="34"/>
      <c r="W34" s="33"/>
      <c r="X34" s="33"/>
      <c r="Y34" s="33"/>
    </row>
    <row r="35" spans="1:25" ht="157.5">
      <c r="A35" s="2" t="s">
        <v>1</v>
      </c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11</v>
      </c>
      <c r="L35" s="3" t="s">
        <v>12</v>
      </c>
      <c r="M35" s="3" t="s">
        <v>42</v>
      </c>
      <c r="N35" s="3" t="s">
        <v>43</v>
      </c>
      <c r="O35" s="3" t="s">
        <v>44</v>
      </c>
      <c r="P35" s="3" t="s">
        <v>13</v>
      </c>
      <c r="Q35" s="2" t="s">
        <v>14</v>
      </c>
      <c r="R35" s="36"/>
      <c r="S35" s="36"/>
      <c r="T35" s="36"/>
      <c r="U35" s="37"/>
      <c r="V35" s="34"/>
      <c r="W35" s="33"/>
      <c r="X35" s="33"/>
      <c r="Y35" s="33"/>
    </row>
    <row r="36" spans="1:25">
      <c r="A36" s="7" t="s">
        <v>15</v>
      </c>
      <c r="B36" s="8" t="s">
        <v>16</v>
      </c>
      <c r="C36" s="8" t="s">
        <v>17</v>
      </c>
      <c r="D36" s="7" t="s">
        <v>18</v>
      </c>
      <c r="E36" s="8" t="s">
        <v>19</v>
      </c>
      <c r="F36" s="8" t="s">
        <v>20</v>
      </c>
      <c r="G36" s="7" t="s">
        <v>21</v>
      </c>
      <c r="H36" s="8" t="s">
        <v>22</v>
      </c>
      <c r="I36" s="8" t="s">
        <v>23</v>
      </c>
      <c r="J36" s="7" t="s">
        <v>24</v>
      </c>
      <c r="K36" s="8" t="s">
        <v>25</v>
      </c>
      <c r="L36" s="8" t="s">
        <v>26</v>
      </c>
      <c r="M36" s="7" t="s">
        <v>27</v>
      </c>
      <c r="N36" s="8" t="s">
        <v>37</v>
      </c>
      <c r="O36" s="8" t="s">
        <v>38</v>
      </c>
      <c r="P36" s="7" t="s">
        <v>39</v>
      </c>
      <c r="Q36" s="8" t="s">
        <v>40</v>
      </c>
      <c r="R36" s="36"/>
      <c r="S36" s="36"/>
      <c r="T36" s="36"/>
      <c r="U36" s="37"/>
      <c r="V36" s="34"/>
      <c r="W36" s="33"/>
      <c r="X36" s="33"/>
      <c r="Y36" s="33"/>
    </row>
    <row r="37" spans="1:25" ht="180" customHeight="1">
      <c r="A37" s="6">
        <v>25</v>
      </c>
      <c r="B37" s="6" t="s">
        <v>28</v>
      </c>
      <c r="C37" s="6" t="s">
        <v>46</v>
      </c>
      <c r="D37" s="6" t="s">
        <v>47</v>
      </c>
      <c r="E37" s="6" t="s">
        <v>48</v>
      </c>
      <c r="F37" s="24">
        <v>7890435</v>
      </c>
      <c r="G37" s="24">
        <v>7890435</v>
      </c>
      <c r="H37" s="24">
        <v>6706869.75</v>
      </c>
      <c r="I37" s="24">
        <v>6706869.75</v>
      </c>
      <c r="J37" s="24">
        <v>0</v>
      </c>
      <c r="K37" s="25" t="s">
        <v>132</v>
      </c>
      <c r="L37" s="26" t="s">
        <v>32</v>
      </c>
      <c r="M37" s="25" t="s">
        <v>32</v>
      </c>
      <c r="N37" s="25" t="s">
        <v>32</v>
      </c>
      <c r="O37" s="25" t="s">
        <v>32</v>
      </c>
      <c r="P37" s="6">
        <v>128</v>
      </c>
      <c r="Q37" s="31" t="s">
        <v>29</v>
      </c>
      <c r="R37" s="36"/>
      <c r="S37" s="36"/>
      <c r="T37" s="36"/>
      <c r="U37" s="37"/>
      <c r="V37" s="34"/>
      <c r="W37" s="33"/>
      <c r="X37" s="33"/>
      <c r="Y37" s="33"/>
    </row>
    <row r="38" spans="1:25" ht="180" customHeight="1">
      <c r="A38" s="27">
        <v>26</v>
      </c>
      <c r="B38" s="27" t="s">
        <v>28</v>
      </c>
      <c r="C38" s="27" t="s">
        <v>130</v>
      </c>
      <c r="D38" s="27" t="s">
        <v>131</v>
      </c>
      <c r="E38" s="27" t="s">
        <v>133</v>
      </c>
      <c r="F38" s="28">
        <v>1882532.74</v>
      </c>
      <c r="G38" s="28">
        <v>1882532.74</v>
      </c>
      <c r="H38" s="28">
        <v>1600152.81</v>
      </c>
      <c r="I38" s="28">
        <v>1600152.81</v>
      </c>
      <c r="J38" s="28">
        <v>0</v>
      </c>
      <c r="K38" s="29" t="s">
        <v>132</v>
      </c>
      <c r="L38" s="32" t="s">
        <v>32</v>
      </c>
      <c r="M38" s="29" t="s">
        <v>32</v>
      </c>
      <c r="N38" s="29" t="s">
        <v>32</v>
      </c>
      <c r="O38" s="29" t="s">
        <v>32</v>
      </c>
      <c r="P38" s="27">
        <v>128</v>
      </c>
      <c r="Q38" s="21" t="s">
        <v>29</v>
      </c>
      <c r="R38" s="36"/>
      <c r="S38" s="36"/>
      <c r="T38" s="36"/>
      <c r="U38" s="37"/>
      <c r="V38" s="34"/>
      <c r="W38" s="33"/>
      <c r="X38" s="33"/>
      <c r="Y38" s="33"/>
    </row>
    <row r="39" spans="1:25" ht="127.5">
      <c r="A39" s="6">
        <v>27</v>
      </c>
      <c r="B39" s="6" t="s">
        <v>28</v>
      </c>
      <c r="C39" s="6" t="s">
        <v>121</v>
      </c>
      <c r="D39" s="6" t="s">
        <v>122</v>
      </c>
      <c r="E39" s="6" t="s">
        <v>123</v>
      </c>
      <c r="F39" s="24">
        <v>7714008</v>
      </c>
      <c r="G39" s="24">
        <v>7712008</v>
      </c>
      <c r="H39" s="24">
        <v>6555206.7999999998</v>
      </c>
      <c r="I39" s="24">
        <v>6555206.7999999998</v>
      </c>
      <c r="J39" s="24">
        <v>0</v>
      </c>
      <c r="K39" s="25" t="s">
        <v>41</v>
      </c>
      <c r="L39" s="26" t="s">
        <v>32</v>
      </c>
      <c r="M39" s="25" t="s">
        <v>32</v>
      </c>
      <c r="N39" s="25" t="s">
        <v>32</v>
      </c>
      <c r="O39" s="25" t="s">
        <v>32</v>
      </c>
      <c r="P39" s="6">
        <v>128</v>
      </c>
      <c r="Q39" s="31" t="s">
        <v>29</v>
      </c>
      <c r="R39" s="36"/>
      <c r="S39" s="36"/>
      <c r="T39" s="36"/>
      <c r="U39" s="37"/>
      <c r="V39" s="34"/>
      <c r="W39" s="33"/>
      <c r="X39" s="33"/>
      <c r="Y39" s="33"/>
    </row>
    <row r="40" spans="1:25" ht="248.25" customHeight="1">
      <c r="A40" s="27">
        <v>28</v>
      </c>
      <c r="B40" s="27" t="s">
        <v>28</v>
      </c>
      <c r="C40" s="27" t="s">
        <v>124</v>
      </c>
      <c r="D40" s="27" t="s">
        <v>125</v>
      </c>
      <c r="E40" s="27" t="s">
        <v>126</v>
      </c>
      <c r="F40" s="28">
        <v>10740198.4</v>
      </c>
      <c r="G40" s="28">
        <v>8000000</v>
      </c>
      <c r="H40" s="28">
        <v>6800000</v>
      </c>
      <c r="I40" s="28">
        <v>6800000</v>
      </c>
      <c r="J40" s="28">
        <v>0</v>
      </c>
      <c r="K40" s="29" t="s">
        <v>41</v>
      </c>
      <c r="L40" s="32" t="s">
        <v>32</v>
      </c>
      <c r="M40" s="29" t="s">
        <v>32</v>
      </c>
      <c r="N40" s="29" t="s">
        <v>32</v>
      </c>
      <c r="O40" s="29" t="s">
        <v>32</v>
      </c>
      <c r="P40" s="27">
        <v>128</v>
      </c>
      <c r="Q40" s="21" t="s">
        <v>29</v>
      </c>
      <c r="R40" s="36"/>
      <c r="S40" s="36"/>
      <c r="T40" s="36"/>
      <c r="U40" s="37"/>
      <c r="V40" s="34"/>
      <c r="W40" s="33"/>
      <c r="X40" s="33"/>
      <c r="Y40" s="33"/>
    </row>
    <row r="41" spans="1:25" ht="235.5" customHeight="1">
      <c r="A41" s="6">
        <v>29</v>
      </c>
      <c r="B41" s="6" t="s">
        <v>28</v>
      </c>
      <c r="C41" s="6" t="s">
        <v>127</v>
      </c>
      <c r="D41" s="6" t="s">
        <v>128</v>
      </c>
      <c r="E41" s="6" t="s">
        <v>129</v>
      </c>
      <c r="F41" s="24">
        <v>1140178.51</v>
      </c>
      <c r="G41" s="24">
        <v>1135700.51</v>
      </c>
      <c r="H41" s="24">
        <v>965345.41999999993</v>
      </c>
      <c r="I41" s="24">
        <v>969151.72</v>
      </c>
      <c r="J41" s="24">
        <v>-3806.3</v>
      </c>
      <c r="K41" s="25" t="s">
        <v>41</v>
      </c>
      <c r="L41" s="26" t="s">
        <v>32</v>
      </c>
      <c r="M41" s="25" t="s">
        <v>32</v>
      </c>
      <c r="N41" s="25" t="s">
        <v>32</v>
      </c>
      <c r="O41" s="25" t="s">
        <v>32</v>
      </c>
      <c r="P41" s="6">
        <v>128</v>
      </c>
      <c r="Q41" s="31" t="s">
        <v>29</v>
      </c>
      <c r="R41" s="36"/>
      <c r="S41" s="36"/>
      <c r="T41" s="36"/>
      <c r="U41" s="37"/>
      <c r="V41" s="34"/>
      <c r="W41" s="33"/>
      <c r="X41" s="33"/>
      <c r="Y41" s="33"/>
    </row>
    <row r="42" spans="1:25" ht="75" customHeight="1">
      <c r="A42" s="18" t="s">
        <v>29</v>
      </c>
      <c r="B42" s="18" t="s">
        <v>29</v>
      </c>
      <c r="C42" s="18" t="s">
        <v>29</v>
      </c>
      <c r="D42" s="18" t="s">
        <v>29</v>
      </c>
      <c r="E42" s="22" t="s">
        <v>30</v>
      </c>
      <c r="F42" s="23">
        <f>SUM(F37:F41)</f>
        <v>29367352.650000002</v>
      </c>
      <c r="G42" s="23">
        <f t="shared" ref="G42:J42" si="2">SUM(G37:G41)</f>
        <v>26620676.250000004</v>
      </c>
      <c r="H42" s="23">
        <f t="shared" si="2"/>
        <v>22627574.780000001</v>
      </c>
      <c r="I42" s="23">
        <f t="shared" si="2"/>
        <v>22631381.079999998</v>
      </c>
      <c r="J42" s="23">
        <f t="shared" si="2"/>
        <v>-3806.3</v>
      </c>
      <c r="K42" s="18" t="s">
        <v>29</v>
      </c>
      <c r="L42" s="18" t="s">
        <v>29</v>
      </c>
      <c r="M42" s="18" t="s">
        <v>29</v>
      </c>
      <c r="N42" s="18" t="s">
        <v>29</v>
      </c>
      <c r="O42" s="18" t="s">
        <v>29</v>
      </c>
      <c r="P42" s="18" t="s">
        <v>29</v>
      </c>
      <c r="Q42" s="18" t="s">
        <v>29</v>
      </c>
      <c r="S42" s="35"/>
      <c r="T42" s="33"/>
      <c r="U42" s="35"/>
      <c r="V42" s="34"/>
    </row>
    <row r="43" spans="1:25">
      <c r="A43" s="9"/>
      <c r="B43" s="9"/>
      <c r="C43" s="9"/>
      <c r="D43" s="9"/>
      <c r="E43" s="9"/>
      <c r="F43" s="10"/>
      <c r="G43" s="10"/>
      <c r="H43" s="10"/>
      <c r="I43" s="10"/>
      <c r="J43" s="10"/>
      <c r="K43" s="11"/>
      <c r="L43" s="12"/>
      <c r="M43" s="12"/>
      <c r="N43" s="12"/>
      <c r="O43" s="12"/>
      <c r="P43" s="13"/>
      <c r="Q43" s="12"/>
      <c r="S43" s="35"/>
      <c r="T43" s="33"/>
      <c r="U43" s="35"/>
      <c r="V43" s="34"/>
    </row>
    <row r="44" spans="1:25" ht="26.25">
      <c r="A44" s="14" t="s">
        <v>34</v>
      </c>
      <c r="B44" s="15"/>
      <c r="C44" s="15"/>
      <c r="D44" s="15"/>
      <c r="E44" s="15"/>
      <c r="S44" s="35"/>
      <c r="T44" s="33"/>
    </row>
    <row r="45" spans="1:25" ht="26.25">
      <c r="A45" s="14" t="s">
        <v>35</v>
      </c>
      <c r="B45" s="15"/>
      <c r="C45" s="15"/>
      <c r="D45" s="15"/>
      <c r="E45" s="15"/>
      <c r="F45" s="14"/>
      <c r="G45" s="14"/>
      <c r="H45" s="14"/>
      <c r="I45" s="14"/>
      <c r="J45" s="14"/>
      <c r="K45" s="14"/>
      <c r="S45" s="35"/>
      <c r="T45" s="33"/>
    </row>
    <row r="46" spans="1:25" ht="26.25">
      <c r="A46" s="14" t="s">
        <v>36</v>
      </c>
      <c r="B46" s="15"/>
      <c r="C46" s="15"/>
      <c r="D46" s="15"/>
      <c r="E46" s="15"/>
      <c r="S46" s="35"/>
      <c r="T46" s="33"/>
    </row>
    <row r="47" spans="1:25">
      <c r="S47" s="35"/>
    </row>
  </sheetData>
  <sortState xmlns:xlrd2="http://schemas.microsoft.com/office/spreadsheetml/2017/richdata2" ref="A37:Q37">
    <sortCondition descending="1" ref="K37"/>
  </sortState>
  <mergeCells count="4">
    <mergeCell ref="A1:Q1"/>
    <mergeCell ref="A2:Q2"/>
    <mergeCell ref="A34:Q34"/>
    <mergeCell ref="A13:Q13"/>
  </mergeCells>
  <phoneticPr fontId="21" type="noConversion"/>
  <printOptions horizontalCentered="1"/>
  <pageMargins left="0" right="0" top="0" bottom="0" header="0" footer="0"/>
  <pageSetup paperSize="9" scale="26" orientation="landscape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9" ma:contentTypeDescription="Utwórz nowy dokument." ma:contentTypeScope="" ma:versionID="c10e364f886738e75022b443b31bada1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a080c72e70604d57ff76ec09d2b529b3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42b020-5480-4ad9-9b04-5b7b9c9178cc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3143AE-FF8D-4BA3-9934-B319C890DCAD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153e0a85-a7de-4c25-b915-33607e7cdfca"/>
    <ds:schemaRef ds:uri="13e258df-16cb-4507-b678-b498e48e58c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62EAEF0-2118-45D7-AB91-B8DC32B37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6DC89F-BBB8-4E58-894B-8B9665773F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Załącznik nr 1 RMR</vt:lpstr>
      <vt:lpstr>'Załącznik nr 1 RMR'!Obszar_wydruku</vt:lpstr>
      <vt:lpstr>'Załącznik nr 1 RMR'!Tytuły_wydruku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Ostałowski Piotr</dc:creator>
  <cp:keywords/>
  <dc:description/>
  <cp:lastModifiedBy>Paryż Małgorzata</cp:lastModifiedBy>
  <cp:revision/>
  <cp:lastPrinted>2026-08-25T09:31:47Z</cp:lastPrinted>
  <dcterms:created xsi:type="dcterms:W3CDTF">2016-04-12T10:40:23Z</dcterms:created>
  <dcterms:modified xsi:type="dcterms:W3CDTF">2026-09-14T12:55:38Z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Order">
    <vt:r8>20141800</vt:r8>
  </property>
  <property fmtid="{D5CDD505-2E9C-101B-9397-08002B2CF9AE}" pid="4" name="MediaServiceImageTags">
    <vt:lpwstr/>
  </property>
</Properties>
</file>