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RF.I.ZR\0 FEM 2021-2027\0 Priorytet VII_edukacja\7.1. Edukacja przedszkolna\"/>
    </mc:Choice>
  </mc:AlternateContent>
  <xr:revisionPtr revIDLastSave="0" documentId="13_ncr:1_{F6C249DA-2832-4110-9198-810BFF38AA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liczenia" sheetId="5" r:id="rId1"/>
    <sheet name="arkusz" sheetId="1" r:id="rId2"/>
    <sheet name="TABLICA" sheetId="8" r:id="rId3"/>
    <sheet name="TABLICA (2)" sheetId="7" r:id="rId4"/>
  </sheets>
  <definedNames>
    <definedName name="_xlnm._FilterDatabase" localSheetId="2" hidden="1">TABLICA!$A$1:$C$319</definedName>
    <definedName name="_xlnm._FilterDatabase" localSheetId="3" hidden="1">'TABLICA (2)'!$A$1:$C$319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7" i="5" l="1"/>
  <c r="D316" i="5"/>
  <c r="D315" i="5"/>
  <c r="D314" i="5"/>
  <c r="D313" i="5"/>
  <c r="D312" i="5"/>
  <c r="D311" i="5"/>
  <c r="D310" i="5"/>
  <c r="D309" i="5"/>
  <c r="D308" i="5"/>
  <c r="D307" i="5"/>
  <c r="D306" i="5"/>
  <c r="D305" i="5"/>
  <c r="D304" i="5"/>
  <c r="D303" i="5"/>
  <c r="D302" i="5"/>
  <c r="D301" i="5"/>
  <c r="D300" i="5"/>
  <c r="D299" i="5"/>
  <c r="D298" i="5"/>
  <c r="D297" i="5"/>
  <c r="D296" i="5"/>
  <c r="D295" i="5"/>
  <c r="D294" i="5"/>
  <c r="D293" i="5"/>
  <c r="D292" i="5"/>
  <c r="D291" i="5"/>
  <c r="D290" i="5"/>
  <c r="D289" i="5"/>
  <c r="D288" i="5"/>
  <c r="D287" i="5"/>
  <c r="D286" i="5"/>
  <c r="D285" i="5"/>
  <c r="D284" i="5"/>
  <c r="D283" i="5"/>
  <c r="D282" i="5"/>
  <c r="D281" i="5"/>
  <c r="D280" i="5"/>
  <c r="D279" i="5"/>
  <c r="D278" i="5"/>
  <c r="D277" i="5"/>
  <c r="D276" i="5"/>
  <c r="D275" i="5"/>
  <c r="D274" i="5"/>
  <c r="D273" i="5"/>
  <c r="D272" i="5"/>
  <c r="D271" i="5"/>
  <c r="D270" i="5"/>
  <c r="D269" i="5"/>
  <c r="D268" i="5"/>
  <c r="D267" i="5"/>
  <c r="D266" i="5"/>
  <c r="D265" i="5"/>
  <c r="D264" i="5"/>
  <c r="D263" i="5"/>
  <c r="D262" i="5"/>
  <c r="D261" i="5"/>
  <c r="D260" i="5"/>
  <c r="D259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D4" i="5" s="1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C321" i="5" l="1"/>
  <c r="C319" i="5"/>
  <c r="E319" i="5" l="1"/>
  <c r="E320" i="5" s="1"/>
  <c r="E321" i="5"/>
  <c r="E322" i="5" s="1"/>
</calcChain>
</file>

<file path=xl/sharedStrings.xml><?xml version="1.0" encoding="utf-8"?>
<sst xmlns="http://schemas.openxmlformats.org/spreadsheetml/2006/main" count="1605" uniqueCount="656">
  <si>
    <t>Kategoria:</t>
  </si>
  <si>
    <t>WYCHOWANIE PRZEDSZKOLNE</t>
  </si>
  <si>
    <t>Wychowanie przedszkolne obejmuje: przedszkola (łącznie ze specjalnymi), zespoły wychowania przedszkolnego, punkty przedszkolne, oddziały przedszkolne w szkołach podstawowych. Dane opracowane na podstawie spr. S-01, a od roku 2007 Systemu Informacji Oświatowej administrowanego przez Ministerstwo Edukacji i Nauki. Dane dotyczące wychowania przedszkolnego dotyczą dzieci przebywających w placówkach (łącznie z dziećmi przebywającymi przez cały rok szkolny w placówkach wykonujących działalność leczniczą) w danym roku sprawozdawczym według stanu na dzień 30 września. Dane o miejscach w przedszkolach i innych formach wychowania przedszkolnego od roku 2019 nie są prezentowane ze względu na niespójność informacji pochodzących z Systemu Informacji Oświatowej.</t>
  </si>
  <si>
    <t>Grupa:</t>
  </si>
  <si>
    <t>PRZEDSZKOLA</t>
  </si>
  <si>
    <t>W roku szkolnym 2008/2009 w zbiorze nie uwzględniono 6 przedszkoli z 586 dziećmi (województwo podkarpackie, powiat łańcucki, gmina Łańcut). Dane o miejscach w placówkach wychowania przedszkolnego od roku 2019 nie są prezentowane ze względu na niespójność informacji pochodzących z Systemu Informacji Oświatowej.</t>
  </si>
  <si>
    <t>Podgrupa:</t>
  </si>
  <si>
    <t>Dzieci w wieku przedszkolnym, dzieci objęte wychowaniem przedszkolnym i odsetek dzieci objętych wychowaniem przedszkolnym</t>
  </si>
  <si>
    <t>Wskaźniki odnoszące się do liczby i struktury ludności (płeć, grupy wieku) od 2020 roku zostały przeliczone zgodnie z bilansem przygotowanym w oparciu o wyniki NSP 2021.</t>
  </si>
  <si>
    <t>Data ostatniej aktualizacji:</t>
  </si>
  <si>
    <t>16.01.2024</t>
  </si>
  <si>
    <t>Wymiary:</t>
  </si>
  <si>
    <t>Wyszczególnienie; Płeć i miejsce zamieszkania; Grupy wieku; Rok</t>
  </si>
  <si>
    <t>Przypisy:</t>
  </si>
  <si>
    <t>Znak '-' oznacza brak informacji z powodu: zmiany poziomu prezentacji, zmian wprowadzonych do wykazu jednostek terytorialnych lub modyfikacji listy cech w danym okresie sprawozdawczym</t>
  </si>
  <si>
    <t>Kod</t>
  </si>
  <si>
    <t>Nazwa</t>
  </si>
  <si>
    <t>ogółem</t>
  </si>
  <si>
    <t>dzieci w wieku 3 - 5 lat</t>
  </si>
  <si>
    <t>1401013</t>
  </si>
  <si>
    <t>Białobrzegi (3)</t>
  </si>
  <si>
    <t>1401022</t>
  </si>
  <si>
    <t>Promna (2)</t>
  </si>
  <si>
    <t>1401032</t>
  </si>
  <si>
    <t>Radzanów (2)</t>
  </si>
  <si>
    <t>1401042</t>
  </si>
  <si>
    <t>Stara Błotnica (2)</t>
  </si>
  <si>
    <t>1401052</t>
  </si>
  <si>
    <t>Stromiec (2)</t>
  </si>
  <si>
    <t>1401063</t>
  </si>
  <si>
    <t>Wyśmierzyce (3)</t>
  </si>
  <si>
    <t>1402011</t>
  </si>
  <si>
    <t>Ciechanów (1)</t>
  </si>
  <si>
    <t>1402022</t>
  </si>
  <si>
    <t>Ciechanów (2)</t>
  </si>
  <si>
    <t>1402033</t>
  </si>
  <si>
    <t>Glinojeck (3)</t>
  </si>
  <si>
    <t>1402042</t>
  </si>
  <si>
    <t>Gołymin-Ośrodek (2)</t>
  </si>
  <si>
    <t>1402052</t>
  </si>
  <si>
    <t>Grudusk (2)</t>
  </si>
  <si>
    <t>1402062</t>
  </si>
  <si>
    <t>Ojrzeń (2)</t>
  </si>
  <si>
    <t>1402072</t>
  </si>
  <si>
    <t>Opinogóra Górna (2)</t>
  </si>
  <si>
    <t>1402082</t>
  </si>
  <si>
    <t>Regimin (2)</t>
  </si>
  <si>
    <t>1402092</t>
  </si>
  <si>
    <t>Sońsk (2)</t>
  </si>
  <si>
    <t>1403011</t>
  </si>
  <si>
    <t>Garwolin (1)</t>
  </si>
  <si>
    <t>1403021</t>
  </si>
  <si>
    <t>Łaskarzew (1)</t>
  </si>
  <si>
    <t>1403032</t>
  </si>
  <si>
    <t>Borowie (2)</t>
  </si>
  <si>
    <t>1403042</t>
  </si>
  <si>
    <t>Garwolin (2)</t>
  </si>
  <si>
    <t>1403052</t>
  </si>
  <si>
    <t>Górzno (2)</t>
  </si>
  <si>
    <t>1403062</t>
  </si>
  <si>
    <t>Łaskarzew (2)</t>
  </si>
  <si>
    <t>1403082</t>
  </si>
  <si>
    <t>Miastków Kościelny (2)</t>
  </si>
  <si>
    <t>1403092</t>
  </si>
  <si>
    <t>Parysów (2)</t>
  </si>
  <si>
    <t>1403103</t>
  </si>
  <si>
    <t>Pilawa (3)</t>
  </si>
  <si>
    <t>1403112</t>
  </si>
  <si>
    <t>Sobolew (2)</t>
  </si>
  <si>
    <t>1403122</t>
  </si>
  <si>
    <t>Trojanów (2)</t>
  </si>
  <si>
    <t>1403132</t>
  </si>
  <si>
    <t>Wilga (2)</t>
  </si>
  <si>
    <t>1403143</t>
  </si>
  <si>
    <t>Żelechów (3)</t>
  </si>
  <si>
    <t>1404011</t>
  </si>
  <si>
    <t>Gostynin (1)</t>
  </si>
  <si>
    <t>1404022</t>
  </si>
  <si>
    <t>Gostynin (2)</t>
  </si>
  <si>
    <t>1404032</t>
  </si>
  <si>
    <t>Pacyna (2)</t>
  </si>
  <si>
    <t>1404043</t>
  </si>
  <si>
    <t>Sanniki (3)</t>
  </si>
  <si>
    <t>1404052</t>
  </si>
  <si>
    <t>Szczawin Kościelny (2)</t>
  </si>
  <si>
    <t>1405011</t>
  </si>
  <si>
    <t>Milanówek (1)</t>
  </si>
  <si>
    <t>1405021</t>
  </si>
  <si>
    <t>Podkowa Leśna (1)</t>
  </si>
  <si>
    <t>1405032</t>
  </si>
  <si>
    <t>Baranów (2)</t>
  </si>
  <si>
    <t>1405043</t>
  </si>
  <si>
    <t>Grodzisk Mazowiecki (3)</t>
  </si>
  <si>
    <t>1405052</t>
  </si>
  <si>
    <t>Jaktorów (2)</t>
  </si>
  <si>
    <t>1405062</t>
  </si>
  <si>
    <t>Żabia Wola (2)</t>
  </si>
  <si>
    <t>1406012</t>
  </si>
  <si>
    <t>Belsk Duży (2)</t>
  </si>
  <si>
    <t>1406022</t>
  </si>
  <si>
    <t>Błędów (2)</t>
  </si>
  <si>
    <t>1406032</t>
  </si>
  <si>
    <t>Chynów (2)</t>
  </si>
  <si>
    <t>1406042</t>
  </si>
  <si>
    <t>Goszczyn (2)</t>
  </si>
  <si>
    <t>1406053</t>
  </si>
  <si>
    <t>Grójec (3)</t>
  </si>
  <si>
    <t>1406062</t>
  </si>
  <si>
    <t>Jasieniec (2)</t>
  </si>
  <si>
    <t>1406073</t>
  </si>
  <si>
    <t>Mogielnica (3)</t>
  </si>
  <si>
    <t>1406083</t>
  </si>
  <si>
    <t>Nowe Miasto nad Pilicą (3)</t>
  </si>
  <si>
    <t>1406092</t>
  </si>
  <si>
    <t>Pniewy (2)</t>
  </si>
  <si>
    <t>1406113</t>
  </si>
  <si>
    <t>Warka (3)</t>
  </si>
  <si>
    <t>1407012</t>
  </si>
  <si>
    <t>Garbatka-Letnisko (2)</t>
  </si>
  <si>
    <t>1407032</t>
  </si>
  <si>
    <t>Gniewoszów (2)</t>
  </si>
  <si>
    <t>1407042</t>
  </si>
  <si>
    <t>Grabów nad Pilicą (2)</t>
  </si>
  <si>
    <t>1407053</t>
  </si>
  <si>
    <t>Kozienice (3)</t>
  </si>
  <si>
    <t>1407072</t>
  </si>
  <si>
    <t>Sieciechów (2)</t>
  </si>
  <si>
    <t>1408011</t>
  </si>
  <si>
    <t>Legionowo (1)</t>
  </si>
  <si>
    <t>1408022</t>
  </si>
  <si>
    <t>Jabłonna (2)</t>
  </si>
  <si>
    <t>1408032</t>
  </si>
  <si>
    <t>Nieporęt (2)</t>
  </si>
  <si>
    <t>1408043</t>
  </si>
  <si>
    <t>Serock (3)</t>
  </si>
  <si>
    <t>1408052</t>
  </si>
  <si>
    <t>Wieliszew (2)</t>
  </si>
  <si>
    <t>1409012</t>
  </si>
  <si>
    <t>Chotcza (2)</t>
  </si>
  <si>
    <t>1409033</t>
  </si>
  <si>
    <t>Lipsko (3)</t>
  </si>
  <si>
    <t>1409042</t>
  </si>
  <si>
    <t>Rzeczniów (2)</t>
  </si>
  <si>
    <t>1409063</t>
  </si>
  <si>
    <t>Solec nad Wisłą (3)</t>
  </si>
  <si>
    <t>1410012</t>
  </si>
  <si>
    <t>Huszlew (2)</t>
  </si>
  <si>
    <t>1410023</t>
  </si>
  <si>
    <t>Łosice (3)</t>
  </si>
  <si>
    <t>1410032</t>
  </si>
  <si>
    <t>Olszanka (2)</t>
  </si>
  <si>
    <t>1410042</t>
  </si>
  <si>
    <t>Platerów (2)</t>
  </si>
  <si>
    <t>1410052</t>
  </si>
  <si>
    <t>Sarnaki (2)</t>
  </si>
  <si>
    <t>1410062</t>
  </si>
  <si>
    <t>Stara Kornica (2)</t>
  </si>
  <si>
    <t>1411011</t>
  </si>
  <si>
    <t>Maków Mazowiecki (1)</t>
  </si>
  <si>
    <t>1411022</t>
  </si>
  <si>
    <t>Czerwonka (2)</t>
  </si>
  <si>
    <t>1411032</t>
  </si>
  <si>
    <t>Karniewo (2)</t>
  </si>
  <si>
    <t>1411042</t>
  </si>
  <si>
    <t>Krasnosielc (2)</t>
  </si>
  <si>
    <t>1411052</t>
  </si>
  <si>
    <t>Młynarze (2)</t>
  </si>
  <si>
    <t>1411062</t>
  </si>
  <si>
    <t>Płoniawy-Bramura (2)</t>
  </si>
  <si>
    <t>1411073</t>
  </si>
  <si>
    <t>Różan (3)</t>
  </si>
  <si>
    <t>1411082</t>
  </si>
  <si>
    <t>Rzewnie (2)</t>
  </si>
  <si>
    <t>1411092</t>
  </si>
  <si>
    <t>Sypniewo (2)</t>
  </si>
  <si>
    <t>1411102</t>
  </si>
  <si>
    <t>Szelków (2)</t>
  </si>
  <si>
    <t>1412011</t>
  </si>
  <si>
    <t>Mińsk Mazowiecki (1)</t>
  </si>
  <si>
    <t>1412043</t>
  </si>
  <si>
    <t>Cegłów (3)</t>
  </si>
  <si>
    <t>1412052</t>
  </si>
  <si>
    <t>Dębe Wielkie (2)</t>
  </si>
  <si>
    <t>1412073</t>
  </si>
  <si>
    <t>Halinów (3)</t>
  </si>
  <si>
    <t>1412082</t>
  </si>
  <si>
    <t>Jakubów (2)</t>
  </si>
  <si>
    <t>1412093</t>
  </si>
  <si>
    <t>Kałuszyn (3)</t>
  </si>
  <si>
    <t>1412112</t>
  </si>
  <si>
    <t>Mińsk Mazowiecki (2)</t>
  </si>
  <si>
    <t>1412123</t>
  </si>
  <si>
    <t>Mrozy (3)</t>
  </si>
  <si>
    <t>1412142</t>
  </si>
  <si>
    <t>Stanisławów (2)</t>
  </si>
  <si>
    <t>1412151</t>
  </si>
  <si>
    <t>Sulejówek (1)</t>
  </si>
  <si>
    <t>1413011</t>
  </si>
  <si>
    <t>Mława (1)</t>
  </si>
  <si>
    <t>1413022</t>
  </si>
  <si>
    <t>Dzierzgowo (2)</t>
  </si>
  <si>
    <t>1413032</t>
  </si>
  <si>
    <t>Lipowiec Kościelny (2)</t>
  </si>
  <si>
    <t>1413042</t>
  </si>
  <si>
    <t>1413052</t>
  </si>
  <si>
    <t>Strzegowo (2)</t>
  </si>
  <si>
    <t>1413062</t>
  </si>
  <si>
    <t>Stupsk (2)</t>
  </si>
  <si>
    <t>1413072</t>
  </si>
  <si>
    <t>Szreńsk (2)</t>
  </si>
  <si>
    <t>1413082</t>
  </si>
  <si>
    <t>Szydłowo (2)</t>
  </si>
  <si>
    <t>1413092</t>
  </si>
  <si>
    <t>Wieczfnia Kościelna (2)</t>
  </si>
  <si>
    <t>1413102</t>
  </si>
  <si>
    <t>Wiśniewo (2)</t>
  </si>
  <si>
    <t>1414011</t>
  </si>
  <si>
    <t>Nowy Dwór Mazowiecki (1)</t>
  </si>
  <si>
    <t>1414022</t>
  </si>
  <si>
    <t>Czosnów (2)</t>
  </si>
  <si>
    <t>1414032</t>
  </si>
  <si>
    <t>Leoncin (2)</t>
  </si>
  <si>
    <t>1414043</t>
  </si>
  <si>
    <t>Nasielsk (3)</t>
  </si>
  <si>
    <t>1414052</t>
  </si>
  <si>
    <t>Pomiechówek (2)</t>
  </si>
  <si>
    <t>1414063</t>
  </si>
  <si>
    <t>Zakroczym (3)</t>
  </si>
  <si>
    <t>1415012</t>
  </si>
  <si>
    <t>Baranowo (2)</t>
  </si>
  <si>
    <t>1415022</t>
  </si>
  <si>
    <t>Czarnia (2)</t>
  </si>
  <si>
    <t>1415032</t>
  </si>
  <si>
    <t>Czerwin (2)</t>
  </si>
  <si>
    <t>1415042</t>
  </si>
  <si>
    <t>Goworowo (2)</t>
  </si>
  <si>
    <t>1415052</t>
  </si>
  <si>
    <t>Kadzidło (2)</t>
  </si>
  <si>
    <t>1415062</t>
  </si>
  <si>
    <t>Lelis (2)</t>
  </si>
  <si>
    <t>1415072</t>
  </si>
  <si>
    <t>Łyse (2)</t>
  </si>
  <si>
    <t>1415083</t>
  </si>
  <si>
    <t>Myszyniec (3)</t>
  </si>
  <si>
    <t>1415092</t>
  </si>
  <si>
    <t>Olszewo-Borki (2)</t>
  </si>
  <si>
    <t>1415102</t>
  </si>
  <si>
    <t>Rzekuń (2)</t>
  </si>
  <si>
    <t>1415112</t>
  </si>
  <si>
    <t>Troszyn (2)</t>
  </si>
  <si>
    <t>1416011</t>
  </si>
  <si>
    <t>Ostrów Mazowiecka (1)</t>
  </si>
  <si>
    <t>1416022</t>
  </si>
  <si>
    <t>Andrzejewo (2)</t>
  </si>
  <si>
    <t>1416032</t>
  </si>
  <si>
    <t>Boguty-Pianki (2)</t>
  </si>
  <si>
    <t>1416043</t>
  </si>
  <si>
    <t>Brok (3)</t>
  </si>
  <si>
    <t>1416052</t>
  </si>
  <si>
    <t>Małkinia Górna (2)</t>
  </si>
  <si>
    <t>1416062</t>
  </si>
  <si>
    <t>Nur (2)</t>
  </si>
  <si>
    <t>1416072</t>
  </si>
  <si>
    <t>Ostrów Mazowiecka (2)</t>
  </si>
  <si>
    <t>1416082</t>
  </si>
  <si>
    <t>Stary Lubotyń (2)</t>
  </si>
  <si>
    <t>1416092</t>
  </si>
  <si>
    <t>Szulborze Wielkie (2)</t>
  </si>
  <si>
    <t>1416102</t>
  </si>
  <si>
    <t>Wąsewo (2)</t>
  </si>
  <si>
    <t>1416112</t>
  </si>
  <si>
    <t>Zaręby Kościelne (2)</t>
  </si>
  <si>
    <t>1417011</t>
  </si>
  <si>
    <t>Józefów (1)</t>
  </si>
  <si>
    <t>1417021</t>
  </si>
  <si>
    <t>Otwock (1)</t>
  </si>
  <si>
    <t>1417032</t>
  </si>
  <si>
    <t>Celestynów (2)</t>
  </si>
  <si>
    <t>1417043</t>
  </si>
  <si>
    <t>Karczew (3)</t>
  </si>
  <si>
    <t>1417052</t>
  </si>
  <si>
    <t>Kołbiel (2)</t>
  </si>
  <si>
    <t>1417072</t>
  </si>
  <si>
    <t>Sobienie-Jeziory (2)</t>
  </si>
  <si>
    <t>1417082</t>
  </si>
  <si>
    <t>Wiązowna (2)</t>
  </si>
  <si>
    <t>1418013</t>
  </si>
  <si>
    <t>Góra Kalwaria (3)</t>
  </si>
  <si>
    <t>1418023</t>
  </si>
  <si>
    <t>Konstancin-Jeziorna (3)</t>
  </si>
  <si>
    <t>1418032</t>
  </si>
  <si>
    <t>Lesznowola (2)</t>
  </si>
  <si>
    <t>1418043</t>
  </si>
  <si>
    <t>Piaseczno (3)</t>
  </si>
  <si>
    <t>1418052</t>
  </si>
  <si>
    <t>Prażmów (2)</t>
  </si>
  <si>
    <t>1418063</t>
  </si>
  <si>
    <t>Tarczyn (3)</t>
  </si>
  <si>
    <t>1419012</t>
  </si>
  <si>
    <t>Bielsk (2)</t>
  </si>
  <si>
    <t>1419032</t>
  </si>
  <si>
    <t>Brudzeń Duży (2)</t>
  </si>
  <si>
    <t>1419042</t>
  </si>
  <si>
    <t>Bulkowo (2)</t>
  </si>
  <si>
    <t>1419053</t>
  </si>
  <si>
    <t>Drobin (3)</t>
  </si>
  <si>
    <t>1419063</t>
  </si>
  <si>
    <t>Gąbin (3)</t>
  </si>
  <si>
    <t>1419072</t>
  </si>
  <si>
    <t>Łąck (2)</t>
  </si>
  <si>
    <t>1419082</t>
  </si>
  <si>
    <t>Mała Wieś (2)</t>
  </si>
  <si>
    <t>1419092</t>
  </si>
  <si>
    <t>Nowy Duninów (2)</t>
  </si>
  <si>
    <t>1419102</t>
  </si>
  <si>
    <t>Radzanowo (2)</t>
  </si>
  <si>
    <t>1419112</t>
  </si>
  <si>
    <t>Słubice (2)</t>
  </si>
  <si>
    <t>1419122</t>
  </si>
  <si>
    <t>Słupno (2)</t>
  </si>
  <si>
    <t>1419132</t>
  </si>
  <si>
    <t>Stara Biała (2)</t>
  </si>
  <si>
    <t>1419142</t>
  </si>
  <si>
    <t>Staroźreby (2)</t>
  </si>
  <si>
    <t>1419153</t>
  </si>
  <si>
    <t>Wyszogród (3)</t>
  </si>
  <si>
    <t>1420011</t>
  </si>
  <si>
    <t>Płońsk (1)</t>
  </si>
  <si>
    <t>1420021</t>
  </si>
  <si>
    <t>Raciąż (1)</t>
  </si>
  <si>
    <t>1420032</t>
  </si>
  <si>
    <t>Baboszewo (2)</t>
  </si>
  <si>
    <t>1420043</t>
  </si>
  <si>
    <t>Czerwińsk nad Wisłą (3)</t>
  </si>
  <si>
    <t>1420052</t>
  </si>
  <si>
    <t>Dzierzążnia (2)</t>
  </si>
  <si>
    <t>1420062</t>
  </si>
  <si>
    <t>Joniec (2)</t>
  </si>
  <si>
    <t>1420072</t>
  </si>
  <si>
    <t>Naruszewo (2)</t>
  </si>
  <si>
    <t>1420083</t>
  </si>
  <si>
    <t>Nowe Miasto (3)</t>
  </si>
  <si>
    <t>1420092</t>
  </si>
  <si>
    <t>Płońsk (2)</t>
  </si>
  <si>
    <t>1420102</t>
  </si>
  <si>
    <t>Raciąż (2)</t>
  </si>
  <si>
    <t>1420113</t>
  </si>
  <si>
    <t>Sochocin (3)</t>
  </si>
  <si>
    <t>1420122</t>
  </si>
  <si>
    <t>Załuski (2)</t>
  </si>
  <si>
    <t>1421011</t>
  </si>
  <si>
    <t>Piastów (1)</t>
  </si>
  <si>
    <t>1421021</t>
  </si>
  <si>
    <t>Pruszków (1)</t>
  </si>
  <si>
    <t>1421033</t>
  </si>
  <si>
    <t>Brwinów (3)</t>
  </si>
  <si>
    <t>1421042</t>
  </si>
  <si>
    <t>Michałowice (2)</t>
  </si>
  <si>
    <t>1421052</t>
  </si>
  <si>
    <t>Nadarzyn (2)</t>
  </si>
  <si>
    <t>1421062</t>
  </si>
  <si>
    <t>Raszyn (2)</t>
  </si>
  <si>
    <t>1422011</t>
  </si>
  <si>
    <t>Przasnysz (1)</t>
  </si>
  <si>
    <t>1422023</t>
  </si>
  <si>
    <t>Chorzele (3)</t>
  </si>
  <si>
    <t>1422032</t>
  </si>
  <si>
    <t>Czernice Borowe (2)</t>
  </si>
  <si>
    <t>1422042</t>
  </si>
  <si>
    <t>Jednorożec (2)</t>
  </si>
  <si>
    <t>1422052</t>
  </si>
  <si>
    <t>Krasne (2)</t>
  </si>
  <si>
    <t>1422062</t>
  </si>
  <si>
    <t>Krzynowłoga Mała (2)</t>
  </si>
  <si>
    <t>1422072</t>
  </si>
  <si>
    <t>Przasnysz (2)</t>
  </si>
  <si>
    <t>1423012</t>
  </si>
  <si>
    <t>Borkowice (2)</t>
  </si>
  <si>
    <t>1423032</t>
  </si>
  <si>
    <t>Klwów (2)</t>
  </si>
  <si>
    <t>1423052</t>
  </si>
  <si>
    <t>Potworów (2)</t>
  </si>
  <si>
    <t>1423063</t>
  </si>
  <si>
    <t>Przysucha (3)</t>
  </si>
  <si>
    <t>1423072</t>
  </si>
  <si>
    <t>Rusinów (2)</t>
  </si>
  <si>
    <t>1423082</t>
  </si>
  <si>
    <t>Wieniawa (2)</t>
  </si>
  <si>
    <t>1424012</t>
  </si>
  <si>
    <t>Gzy (2)</t>
  </si>
  <si>
    <t>1424022</t>
  </si>
  <si>
    <t>Obryte (2)</t>
  </si>
  <si>
    <t>1424032</t>
  </si>
  <si>
    <t>Pokrzywnica (2)</t>
  </si>
  <si>
    <t>1424043</t>
  </si>
  <si>
    <t>Pułtusk (3)</t>
  </si>
  <si>
    <t>1424052</t>
  </si>
  <si>
    <t>Świercze (2)</t>
  </si>
  <si>
    <t>1424062</t>
  </si>
  <si>
    <t>Winnica (2)</t>
  </si>
  <si>
    <t>1424072</t>
  </si>
  <si>
    <t>Zatory (2)</t>
  </si>
  <si>
    <t>1425011</t>
  </si>
  <si>
    <t>Pionki (1)</t>
  </si>
  <si>
    <t>1425022</t>
  </si>
  <si>
    <t>Gózd (2)</t>
  </si>
  <si>
    <t>1425033</t>
  </si>
  <si>
    <t>Iłża (3)</t>
  </si>
  <si>
    <t>1425042</t>
  </si>
  <si>
    <t>Jastrzębia (2)</t>
  </si>
  <si>
    <t>1425052</t>
  </si>
  <si>
    <t>Jedlińsk (2)</t>
  </si>
  <si>
    <t>1425063</t>
  </si>
  <si>
    <t>Jedlnia-Letnisko (3)</t>
  </si>
  <si>
    <t>1425072</t>
  </si>
  <si>
    <t>Kowala (2)</t>
  </si>
  <si>
    <t>1425082</t>
  </si>
  <si>
    <t>Pionki (2)</t>
  </si>
  <si>
    <t>1425103</t>
  </si>
  <si>
    <t>Skaryszew (3)</t>
  </si>
  <si>
    <t>1425112</t>
  </si>
  <si>
    <t>Wierzbica (2)</t>
  </si>
  <si>
    <t>1425122</t>
  </si>
  <si>
    <t>Wolanów (2)</t>
  </si>
  <si>
    <t>1425132</t>
  </si>
  <si>
    <t>Zakrzew (2)</t>
  </si>
  <si>
    <t>1426012</t>
  </si>
  <si>
    <t>Domanice (2)</t>
  </si>
  <si>
    <t>1426022</t>
  </si>
  <si>
    <t>Korczew (2)</t>
  </si>
  <si>
    <t>1426032</t>
  </si>
  <si>
    <t>Kotuń (2)</t>
  </si>
  <si>
    <t>1426042</t>
  </si>
  <si>
    <t>Mokobody (2)</t>
  </si>
  <si>
    <t>1426053</t>
  </si>
  <si>
    <t>Mordy (3)</t>
  </si>
  <si>
    <t>1426062</t>
  </si>
  <si>
    <t>Paprotnia (2)</t>
  </si>
  <si>
    <t>1426072</t>
  </si>
  <si>
    <t>Przesmyki (2)</t>
  </si>
  <si>
    <t>1426082</t>
  </si>
  <si>
    <t>Siedlce (2)</t>
  </si>
  <si>
    <t>1426092</t>
  </si>
  <si>
    <t>Skórzec (2)</t>
  </si>
  <si>
    <t>1426102</t>
  </si>
  <si>
    <t>Suchożebry (2)</t>
  </si>
  <si>
    <t>1426112</t>
  </si>
  <si>
    <t>Wiśniew (2)</t>
  </si>
  <si>
    <t>1426122</t>
  </si>
  <si>
    <t>Wodynie (2)</t>
  </si>
  <si>
    <t>1426132</t>
  </si>
  <si>
    <t>Zbuczyn (2)</t>
  </si>
  <si>
    <t>1427011</t>
  </si>
  <si>
    <t>Sierpc (1)</t>
  </si>
  <si>
    <t>1427022</t>
  </si>
  <si>
    <t>Gozdowo (2)</t>
  </si>
  <si>
    <t>1427032</t>
  </si>
  <si>
    <t>Mochowo (2)</t>
  </si>
  <si>
    <t>1427042</t>
  </si>
  <si>
    <t>Rościszewo (2)</t>
  </si>
  <si>
    <t>1427052</t>
  </si>
  <si>
    <t>Sierpc (2)</t>
  </si>
  <si>
    <t>1427062</t>
  </si>
  <si>
    <t>Szczutowo (2)</t>
  </si>
  <si>
    <t>1427072</t>
  </si>
  <si>
    <t>Zawidz (2)</t>
  </si>
  <si>
    <t>1428011</t>
  </si>
  <si>
    <t>Sochaczew (1)</t>
  </si>
  <si>
    <t>1428022</t>
  </si>
  <si>
    <t>Brochów (2)</t>
  </si>
  <si>
    <t>1428032</t>
  </si>
  <si>
    <t>Iłów (2)</t>
  </si>
  <si>
    <t>1428042</t>
  </si>
  <si>
    <t>Młodzieszyn (2)</t>
  </si>
  <si>
    <t>1428052</t>
  </si>
  <si>
    <t>Nowa Sucha (2)</t>
  </si>
  <si>
    <t>1428062</t>
  </si>
  <si>
    <t>Rybno (2)</t>
  </si>
  <si>
    <t>1428072</t>
  </si>
  <si>
    <t>Sochaczew (2)</t>
  </si>
  <si>
    <t>1428082</t>
  </si>
  <si>
    <t>Teresin (2)</t>
  </si>
  <si>
    <t>1429011</t>
  </si>
  <si>
    <t>Sokołów Podlaski (1)</t>
  </si>
  <si>
    <t>1429022</t>
  </si>
  <si>
    <t>Bielany (2)</t>
  </si>
  <si>
    <t>1429032</t>
  </si>
  <si>
    <t>Ceranów (2)</t>
  </si>
  <si>
    <t>1429042</t>
  </si>
  <si>
    <t>Jabłonna Lacka (2)</t>
  </si>
  <si>
    <t>1429053</t>
  </si>
  <si>
    <t>Kosów Lacki (3)</t>
  </si>
  <si>
    <t>1429062</t>
  </si>
  <si>
    <t>Repki (2)</t>
  </si>
  <si>
    <t>1429072</t>
  </si>
  <si>
    <t>Sabnie (2)</t>
  </si>
  <si>
    <t>1429082</t>
  </si>
  <si>
    <t>Sokołów Podlaski (2)</t>
  </si>
  <si>
    <t>1429092</t>
  </si>
  <si>
    <t>Sterdyń (2)</t>
  </si>
  <si>
    <t>1430012</t>
  </si>
  <si>
    <t>Chlewiska (2)</t>
  </si>
  <si>
    <t>1430032</t>
  </si>
  <si>
    <t>Mirów (2)</t>
  </si>
  <si>
    <t>1430042</t>
  </si>
  <si>
    <t>Orońsko (2)</t>
  </si>
  <si>
    <t>1430053</t>
  </si>
  <si>
    <t>Szydłowiec (3)</t>
  </si>
  <si>
    <t>1432013</t>
  </si>
  <si>
    <t>Błonie (3)</t>
  </si>
  <si>
    <t>1432022</t>
  </si>
  <si>
    <t>Izabelin (2)</t>
  </si>
  <si>
    <t>1432032</t>
  </si>
  <si>
    <t>Kampinos (2)</t>
  </si>
  <si>
    <t>1432042</t>
  </si>
  <si>
    <t>Leszno (2)</t>
  </si>
  <si>
    <t>1432053</t>
  </si>
  <si>
    <t>Łomianki (3)</t>
  </si>
  <si>
    <t>1432063</t>
  </si>
  <si>
    <t>Ożarów Mazowiecki (3)</t>
  </si>
  <si>
    <t>1432072</t>
  </si>
  <si>
    <t>Stare Babice (2)</t>
  </si>
  <si>
    <t>1433011</t>
  </si>
  <si>
    <t>Węgrów (1)</t>
  </si>
  <si>
    <t>1433022</t>
  </si>
  <si>
    <t>Grębków (2)</t>
  </si>
  <si>
    <t>1433032</t>
  </si>
  <si>
    <t>Korytnica (2)</t>
  </si>
  <si>
    <t>1433042</t>
  </si>
  <si>
    <t>Liw (2)</t>
  </si>
  <si>
    <t>1433053</t>
  </si>
  <si>
    <t>Łochów (3)</t>
  </si>
  <si>
    <t>1433062</t>
  </si>
  <si>
    <t>Miedzna (2)</t>
  </si>
  <si>
    <t>1433072</t>
  </si>
  <si>
    <t>Sadowne (2)</t>
  </si>
  <si>
    <t>1433082</t>
  </si>
  <si>
    <t>Stoczek (2)</t>
  </si>
  <si>
    <t>1433092</t>
  </si>
  <si>
    <t>Wierzbno (2)</t>
  </si>
  <si>
    <t>1434011</t>
  </si>
  <si>
    <t>Kobyłka (1)</t>
  </si>
  <si>
    <t>1434021</t>
  </si>
  <si>
    <t>Marki (1)</t>
  </si>
  <si>
    <t>1434031</t>
  </si>
  <si>
    <t>Ząbki (1)</t>
  </si>
  <si>
    <t>1434041</t>
  </si>
  <si>
    <t>Zielonka (1)</t>
  </si>
  <si>
    <t>1434052</t>
  </si>
  <si>
    <t>Dąbrówka (2)</t>
  </si>
  <si>
    <t>1434072</t>
  </si>
  <si>
    <t>Klembów (2)</t>
  </si>
  <si>
    <t>1434082</t>
  </si>
  <si>
    <t>Poświętne (2)</t>
  </si>
  <si>
    <t>1434093</t>
  </si>
  <si>
    <t>Radzymin (3)</t>
  </si>
  <si>
    <t>1434102</t>
  </si>
  <si>
    <t>Strachówka (2)</t>
  </si>
  <si>
    <t>1434113</t>
  </si>
  <si>
    <t>Tłuszcz (3)</t>
  </si>
  <si>
    <t>1434123</t>
  </si>
  <si>
    <t>Wołomin (3)</t>
  </si>
  <si>
    <t>1435012</t>
  </si>
  <si>
    <t>Brańszczyk (2)</t>
  </si>
  <si>
    <t>1435022</t>
  </si>
  <si>
    <t>Długosiodło (2)</t>
  </si>
  <si>
    <t>1435032</t>
  </si>
  <si>
    <t>Rząśnik (2)</t>
  </si>
  <si>
    <t>1435042</t>
  </si>
  <si>
    <t>Somianka (2)</t>
  </si>
  <si>
    <t>1435053</t>
  </si>
  <si>
    <t>Wyszków (3)</t>
  </si>
  <si>
    <t>1435062</t>
  </si>
  <si>
    <t>Zabrodzie (2)</t>
  </si>
  <si>
    <t>1436012</t>
  </si>
  <si>
    <t>Kazanów (2)</t>
  </si>
  <si>
    <t>1436022</t>
  </si>
  <si>
    <t>Policzna (2)</t>
  </si>
  <si>
    <t>1436032</t>
  </si>
  <si>
    <t>Przyłęk (2)</t>
  </si>
  <si>
    <t>1436042</t>
  </si>
  <si>
    <t>Tczów (2)</t>
  </si>
  <si>
    <t>1436053</t>
  </si>
  <si>
    <t>Zwoleń (3)</t>
  </si>
  <si>
    <t>1437013</t>
  </si>
  <si>
    <t>Bieżuń (3)</t>
  </si>
  <si>
    <t>1437022</t>
  </si>
  <si>
    <t>Kuczbork-Osada (2)</t>
  </si>
  <si>
    <t>1437033</t>
  </si>
  <si>
    <t>Lubowidz (3)</t>
  </si>
  <si>
    <t>1437042</t>
  </si>
  <si>
    <t>Lutocin (2)</t>
  </si>
  <si>
    <t>1437052</t>
  </si>
  <si>
    <t>Siemiątkowo (2)</t>
  </si>
  <si>
    <t>1437063</t>
  </si>
  <si>
    <t>Żuromin (3)</t>
  </si>
  <si>
    <t>1438011</t>
  </si>
  <si>
    <t>Żyrardów (1)</t>
  </si>
  <si>
    <t>1438023</t>
  </si>
  <si>
    <t>Mszczonów (3)</t>
  </si>
  <si>
    <t>1438032</t>
  </si>
  <si>
    <t>Puszcza Mariańska (2)</t>
  </si>
  <si>
    <t>1438042</t>
  </si>
  <si>
    <t>Radziejowice (2)</t>
  </si>
  <si>
    <t>1438053</t>
  </si>
  <si>
    <t>Wiskitki (3)</t>
  </si>
  <si>
    <t>1461011</t>
  </si>
  <si>
    <t>Ostrołęka (1)</t>
  </si>
  <si>
    <t>1462011</t>
  </si>
  <si>
    <t>Płock (1)</t>
  </si>
  <si>
    <t>1463011</t>
  </si>
  <si>
    <t>Radom (1)</t>
  </si>
  <si>
    <t>1464011</t>
  </si>
  <si>
    <t>Siedlce (1)</t>
  </si>
  <si>
    <t>1465011</t>
  </si>
  <si>
    <t>M.st.Warszawa od 2002 (1)</t>
  </si>
  <si>
    <t>[osoba]</t>
  </si>
  <si>
    <t>dzieci w wieku przedszkolnym</t>
  </si>
  <si>
    <t>gmina</t>
  </si>
  <si>
    <t>liczba dzieci 3-5 lat</t>
  </si>
  <si>
    <t>odsetek w przedszkolach</t>
  </si>
  <si>
    <t>liczba dzieci w przedszkolach</t>
  </si>
  <si>
    <t>średnia</t>
  </si>
  <si>
    <t>Bodzanów (3)</t>
  </si>
  <si>
    <t>Ciepielów (3)</t>
  </si>
  <si>
    <t>Dobre (3)</t>
  </si>
  <si>
    <t>Gielniów (3)</t>
  </si>
  <si>
    <t>Głowaczów (3)</t>
  </si>
  <si>
    <t>Jadów (3)</t>
  </si>
  <si>
    <t>Jastrząb (3)</t>
  </si>
  <si>
    <t>Latowicz (3)</t>
  </si>
  <si>
    <t>Maciejowice (3)</t>
  </si>
  <si>
    <t>Magnuszew (3)</t>
  </si>
  <si>
    <t>Odrzywół (3)</t>
  </si>
  <si>
    <t>Osieck (3)</t>
  </si>
  <si>
    <t>Przytyk (3)</t>
  </si>
  <si>
    <t>Siennica (3)</t>
  </si>
  <si>
    <t>Sienno (3)</t>
  </si>
  <si>
    <t>1419023</t>
  </si>
  <si>
    <t>1409023</t>
  </si>
  <si>
    <t>1412063</t>
  </si>
  <si>
    <t>1423023</t>
  </si>
  <si>
    <t>1407023</t>
  </si>
  <si>
    <t>1434063</t>
  </si>
  <si>
    <t>1430023</t>
  </si>
  <si>
    <t>1412103</t>
  </si>
  <si>
    <t>1403073</t>
  </si>
  <si>
    <t>1407063</t>
  </si>
  <si>
    <t>1423043</t>
  </si>
  <si>
    <t>1417063</t>
  </si>
  <si>
    <t>1425093</t>
  </si>
  <si>
    <t>1412133</t>
  </si>
  <si>
    <t>1409053</t>
  </si>
  <si>
    <t>2024</t>
  </si>
  <si>
    <t>dzieci objęte wychowaniem przedszkolnym</t>
  </si>
  <si>
    <t>Id na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</si>
</sst>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1"/>
      <color rgb="FF000000"/>
      <name val="Calibri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2" borderId="1">
      <alignment horizontal="left" vertical="center" wrapText="1"/>
    </xf>
    <xf numFmtId="9" fontId="4" fillId="0" borderId="0" applyFont="0" applyFill="0" applyBorder="0" applyAlignment="0" applyProtection="0"/>
    <xf numFmtId="0" fontId="5" fillId="2" borderId="1">
      <alignment horizontal="left" vertical="center" wrapText="1"/>
    </xf>
    <xf numFmtId="0" fontId="2" fillId="0" borderId="0"/>
  </cellStyleXfs>
  <cellXfs count="1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3" fontId="0" fillId="0" borderId="0" xfId="0" applyNumberFormat="1"/>
    <xf numFmtId="2" fontId="0" fillId="0" borderId="0" xfId="0" applyNumberFormat="1" applyAlignment="1">
      <alignment wrapText="1"/>
    </xf>
    <xf numFmtId="2" fontId="2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2" fontId="3" fillId="0" borderId="0" xfId="2" applyNumberFormat="1" applyFont="1" applyAlignment="1">
      <alignment wrapText="1"/>
    </xf>
    <xf numFmtId="0" fontId="5" fillId="2" borderId="1" xfId="3">
      <alignment horizontal="left" vertical="center" wrapText="1"/>
    </xf>
    <xf numFmtId="0" fontId="2" fillId="0" borderId="0" xfId="4"/>
    <xf numFmtId="3" fontId="2" fillId="0" borderId="0" xfId="4" applyNumberFormat="1"/>
    <xf numFmtId="0" fontId="5" fillId="2" borderId="1" xfId="3">
      <alignment horizontal="left" vertical="center" wrapText="1"/>
    </xf>
  </cellXfs>
  <cellStyles count="5">
    <cellStyle name="Kolumna" xfId="1" xr:uid="{00000000-0005-0000-0000-000001000000}"/>
    <cellStyle name="Kolumna 2" xfId="3" xr:uid="{8F74CB9E-8BD3-4DBC-9E3A-4366008D14A6}"/>
    <cellStyle name="Normalny" xfId="0" builtinId="0"/>
    <cellStyle name="Normalny 2" xfId="4" xr:uid="{BA14206F-32E4-4E9E-9561-2E5FBA1D3790}"/>
    <cellStyle name="Procentowy" xfId="2" builtinId="5"/>
  </cellStyles>
  <dxfs count="8">
    <dxf>
      <numFmt numFmtId="2" formatCode="0.00"/>
      <alignment horizontal="general" vertical="bottom" textRotation="0" wrapText="1" indent="0" justifyLastLine="0" shrinkToFit="0" readingOrder="0"/>
    </dxf>
    <dxf>
      <numFmt numFmtId="2" formatCode="0.00"/>
      <alignment horizontal="general" vertical="bottom" textRotation="0" wrapText="1" indent="0" justifyLastLine="0" shrinkToFit="0" readingOrder="0"/>
    </dxf>
    <dxf>
      <numFmt numFmtId="2" formatCode="0.00"/>
      <alignment horizontal="general" vertical="bottom" textRotation="0" wrapText="1" indent="0" justifyLastLine="0" shrinkToFit="0" readingOrder="0"/>
    </dxf>
    <dxf>
      <numFmt numFmtId="2" formatCode="0.00"/>
      <alignment horizontal="general" vertical="bottom" textRotation="0" wrapText="1" indent="0" justifyLastLine="0" shrinkToFit="0" readingOrder="0"/>
    </dxf>
    <dxf>
      <numFmt numFmtId="2" formatCode="0.00"/>
      <alignment horizontal="general" vertical="bottom" textRotation="0" wrapText="1" indent="0" justifyLastLine="0" shrinkToFit="0" readingOrder="0"/>
    </dxf>
    <dxf>
      <numFmt numFmtId="2" formatCode="0.00"/>
      <alignment horizontal="general" vertical="bottom" textRotation="0" wrapText="1" indent="0" justifyLastLine="0" shrinkToFit="0" readingOrder="0"/>
    </dxf>
    <dxf>
      <numFmt numFmtId="2" formatCode="0.00"/>
      <alignment horizontal="general" vertical="bottom" textRotation="0" wrapText="1" indent="0" justifyLastLine="0" shrinkToFit="0" readingOrder="0"/>
    </dxf>
    <dxf>
      <numFmt numFmtId="2" formatCode="0.00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E841873-3021-4BE6-8148-BF514B4D935F}" name="Tabela4" displayName="Tabela4" ref="A3:E319" totalsRowCount="1">
  <autoFilter ref="A3:E318" xr:uid="{1E841873-3021-4BE6-8148-BF514B4D935F}"/>
  <tableColumns count="5">
    <tableColumn id="1" xr3:uid="{578CD40F-62BB-4CAA-8529-CEA32ABDCDB9}" name="gmina"/>
    <tableColumn id="2" xr3:uid="{3AF3EBC0-B2B5-4035-8C60-882C604B1406}" name="Id na 2024" dataDxfId="7" totalsRowDxfId="3"/>
    <tableColumn id="3" xr3:uid="{531EEB80-9BAB-4FA4-9C78-D7D57245636B}" name="liczba dzieci 3-5 lat" totalsRowFunction="sum" dataDxfId="6" totalsRowDxfId="2">
      <calculatedColumnFormula>#REF!</calculatedColumnFormula>
    </tableColumn>
    <tableColumn id="4" xr3:uid="{47B7FB20-6ACE-4FE9-848D-5783257FB8B6}" name="odsetek w przedszkolach" dataDxfId="5" totalsRowDxfId="1">
      <calculatedColumnFormula>VLOOKUP(Tabela4[[#This Row],[Id na 2024]],#REF!,3,0)</calculatedColumnFormula>
    </tableColumn>
    <tableColumn id="5" xr3:uid="{E0E47746-41D5-4FFD-85E4-1B677BF14163}" name="liczba dzieci w przedszkolach" totalsRowFunction="sum" dataDxfId="4" totalsRowDxfId="0">
      <calculatedColumnFormula>ROUND(Tabela4[[#This Row],[liczba dzieci 3-5 lat]]*(Tabela4[[#This Row],[odsetek w przedszkolach]]/100),0)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67CA8-C82B-4081-886D-BB667ECFCFC2}">
  <dimension ref="A3:E322"/>
  <sheetViews>
    <sheetView tabSelected="1" workbookViewId="0">
      <selection activeCell="E3" sqref="E3"/>
    </sheetView>
  </sheetViews>
  <sheetFormatPr defaultRowHeight="15" x14ac:dyDescent="0.25"/>
  <cols>
    <col min="1" max="1" width="27.140625" bestFit="1" customWidth="1"/>
    <col min="2" max="2" width="12.85546875" style="4" customWidth="1"/>
    <col min="3" max="3" width="14.7109375" style="4" customWidth="1"/>
    <col min="4" max="4" width="16.5703125" style="4" customWidth="1"/>
    <col min="5" max="5" width="15.85546875" style="4" customWidth="1"/>
    <col min="6" max="6" width="17" customWidth="1"/>
  </cols>
  <sheetData>
    <row r="3" spans="1:5" ht="30" x14ac:dyDescent="0.25">
      <c r="A3" t="s">
        <v>618</v>
      </c>
      <c r="B3" s="4" t="s">
        <v>655</v>
      </c>
      <c r="C3" s="5" t="s">
        <v>619</v>
      </c>
      <c r="D3" s="5" t="s">
        <v>620</v>
      </c>
      <c r="E3" s="5" t="s">
        <v>621</v>
      </c>
    </row>
    <row r="4" spans="1:5" x14ac:dyDescent="0.25">
      <c r="A4" s="9" t="s">
        <v>253</v>
      </c>
      <c r="B4" t="str">
        <f>TABLICA!A6</f>
        <v>1416022</v>
      </c>
      <c r="C4" s="4">
        <f>TABLICA!C6</f>
        <v>103</v>
      </c>
      <c r="D4" s="4">
        <f>SUM(Tabela4[[#This Row],[liczba dzieci w przedszkolach]]/Tabela4[[#This Row],[liczba dzieci 3-5 lat]]*100)</f>
        <v>86.40776699029125</v>
      </c>
      <c r="E4" s="4">
        <f>'TABLICA (2)'!C6</f>
        <v>89</v>
      </c>
    </row>
    <row r="5" spans="1:5" x14ac:dyDescent="0.25">
      <c r="A5" s="9" t="s">
        <v>331</v>
      </c>
      <c r="B5" t="str">
        <f>TABLICA!A7</f>
        <v>1420032</v>
      </c>
      <c r="C5" s="4">
        <f>TABLICA!C7</f>
        <v>228</v>
      </c>
      <c r="D5" s="4">
        <f>SUM(Tabela4[[#This Row],[liczba dzieci w przedszkolach]]/Tabela4[[#This Row],[liczba dzieci 3-5 lat]]*100)</f>
        <v>65.350877192982466</v>
      </c>
      <c r="E5" s="4">
        <f>'TABLICA (2)'!C7</f>
        <v>149</v>
      </c>
    </row>
    <row r="6" spans="1:5" x14ac:dyDescent="0.25">
      <c r="A6" s="9" t="s">
        <v>229</v>
      </c>
      <c r="B6" t="str">
        <f>TABLICA!A8</f>
        <v>1415012</v>
      </c>
      <c r="C6" s="4">
        <f>TABLICA!C8</f>
        <v>178</v>
      </c>
      <c r="D6" s="4">
        <f>SUM(Tabela4[[#This Row],[liczba dzieci w przedszkolach]]/Tabela4[[#This Row],[liczba dzieci 3-5 lat]]*100)</f>
        <v>85.393258426966284</v>
      </c>
      <c r="E6" s="4">
        <f>'TABLICA (2)'!C8</f>
        <v>152</v>
      </c>
    </row>
    <row r="7" spans="1:5" x14ac:dyDescent="0.25">
      <c r="A7" s="9" t="s">
        <v>90</v>
      </c>
      <c r="B7" t="str">
        <f>TABLICA!A9</f>
        <v>1405032</v>
      </c>
      <c r="C7" s="4">
        <f>TABLICA!C9</f>
        <v>172</v>
      </c>
      <c r="D7" s="4">
        <f>SUM(Tabela4[[#This Row],[liczba dzieci w przedszkolach]]/Tabela4[[#This Row],[liczba dzieci 3-5 lat]]*100)</f>
        <v>58.139534883720934</v>
      </c>
      <c r="E7" s="4">
        <f>'TABLICA (2)'!C9</f>
        <v>100</v>
      </c>
    </row>
    <row r="8" spans="1:5" x14ac:dyDescent="0.25">
      <c r="A8" s="9" t="s">
        <v>98</v>
      </c>
      <c r="B8" t="str">
        <f>TABLICA!A10</f>
        <v>1406012</v>
      </c>
      <c r="C8" s="4">
        <f>TABLICA!C10</f>
        <v>167</v>
      </c>
      <c r="D8" s="4">
        <f>SUM(Tabela4[[#This Row],[liczba dzieci w przedszkolach]]/Tabela4[[#This Row],[liczba dzieci 3-5 lat]]*100)</f>
        <v>120.35928143712576</v>
      </c>
      <c r="E8" s="4">
        <f>'TABLICA (2)'!C10</f>
        <v>201</v>
      </c>
    </row>
    <row r="9" spans="1:5" x14ac:dyDescent="0.25">
      <c r="A9" s="9" t="s">
        <v>20</v>
      </c>
      <c r="B9" t="str">
        <f>TABLICA!A11</f>
        <v>1401013</v>
      </c>
      <c r="C9" s="4">
        <f>TABLICA!C11</f>
        <v>285</v>
      </c>
      <c r="D9" s="4">
        <f>SUM(Tabela4[[#This Row],[liczba dzieci w przedszkolach]]/Tabela4[[#This Row],[liczba dzieci 3-5 lat]]*100)</f>
        <v>125.26315789473684</v>
      </c>
      <c r="E9" s="4">
        <f>'TABLICA (2)'!C11</f>
        <v>357</v>
      </c>
    </row>
    <row r="10" spans="1:5" x14ac:dyDescent="0.25">
      <c r="A10" s="9" t="s">
        <v>485</v>
      </c>
      <c r="B10" t="str">
        <f>TABLICA!A12</f>
        <v>1429022</v>
      </c>
      <c r="C10" s="4">
        <f>TABLICA!C12</f>
        <v>111</v>
      </c>
      <c r="D10" s="4">
        <f>SUM(Tabela4[[#This Row],[liczba dzieci w przedszkolach]]/Tabela4[[#This Row],[liczba dzieci 3-5 lat]]*100)</f>
        <v>90.090090090090087</v>
      </c>
      <c r="E10" s="4">
        <f>'TABLICA (2)'!C12</f>
        <v>100</v>
      </c>
    </row>
    <row r="11" spans="1:5" x14ac:dyDescent="0.25">
      <c r="A11" s="9" t="s">
        <v>299</v>
      </c>
      <c r="B11" t="str">
        <f>TABLICA!A13</f>
        <v>1419012</v>
      </c>
      <c r="C11" s="4">
        <f>TABLICA!C13</f>
        <v>265</v>
      </c>
      <c r="D11" s="4">
        <f>SUM(Tabela4[[#This Row],[liczba dzieci w przedszkolach]]/Tabela4[[#This Row],[liczba dzieci 3-5 lat]]*100)</f>
        <v>73.20754716981132</v>
      </c>
      <c r="E11" s="4">
        <f>'TABLICA (2)'!C13</f>
        <v>194</v>
      </c>
    </row>
    <row r="12" spans="1:5" x14ac:dyDescent="0.25">
      <c r="A12" s="9" t="s">
        <v>585</v>
      </c>
      <c r="B12" t="str">
        <f>TABLICA!A14</f>
        <v>1437013</v>
      </c>
      <c r="C12" s="4">
        <f>TABLICA!C14</f>
        <v>118</v>
      </c>
      <c r="D12" s="4">
        <f>SUM(Tabela4[[#This Row],[liczba dzieci w przedszkolach]]/Tabela4[[#This Row],[liczba dzieci 3-5 lat]]*100)</f>
        <v>69.491525423728817</v>
      </c>
      <c r="E12" s="4">
        <f>'TABLICA (2)'!C14</f>
        <v>82</v>
      </c>
    </row>
    <row r="13" spans="1:5" x14ac:dyDescent="0.25">
      <c r="A13" s="9" t="s">
        <v>100</v>
      </c>
      <c r="B13" t="str">
        <f>TABLICA!A15</f>
        <v>1406022</v>
      </c>
      <c r="C13" s="4">
        <f>TABLICA!C15</f>
        <v>207</v>
      </c>
      <c r="D13" s="4">
        <f>SUM(Tabela4[[#This Row],[liczba dzieci w przedszkolach]]/Tabela4[[#This Row],[liczba dzieci 3-5 lat]]*100)</f>
        <v>71.980676328502412</v>
      </c>
      <c r="E13" s="4">
        <f>'TABLICA (2)'!C15</f>
        <v>149</v>
      </c>
    </row>
    <row r="14" spans="1:5" x14ac:dyDescent="0.25">
      <c r="A14" s="9" t="s">
        <v>509</v>
      </c>
      <c r="B14" t="str">
        <f>TABLICA!A16</f>
        <v>1432013</v>
      </c>
      <c r="C14" s="4">
        <f>TABLICA!C16</f>
        <v>728</v>
      </c>
      <c r="D14" s="4">
        <f>SUM(Tabela4[[#This Row],[liczba dzieci w przedszkolach]]/Tabela4[[#This Row],[liczba dzieci 3-5 lat]]*100)</f>
        <v>95.329670329670336</v>
      </c>
      <c r="E14" s="4">
        <f>'TABLICA (2)'!C16</f>
        <v>694</v>
      </c>
    </row>
    <row r="15" spans="1:5" x14ac:dyDescent="0.25">
      <c r="A15" s="9" t="s">
        <v>623</v>
      </c>
      <c r="B15" t="str">
        <f>TABLICA!A17</f>
        <v>1419023</v>
      </c>
      <c r="C15" s="4">
        <f>TABLICA!C17</f>
        <v>221</v>
      </c>
      <c r="D15" s="4">
        <f>SUM(Tabela4[[#This Row],[liczba dzieci w przedszkolach]]/Tabela4[[#This Row],[liczba dzieci 3-5 lat]]*100)</f>
        <v>79.638009049773757</v>
      </c>
      <c r="E15" s="4">
        <f>'TABLICA (2)'!C17</f>
        <v>176</v>
      </c>
    </row>
    <row r="16" spans="1:5" x14ac:dyDescent="0.25">
      <c r="A16" s="9" t="s">
        <v>255</v>
      </c>
      <c r="B16" t="str">
        <f>TABLICA!A18</f>
        <v>1416032</v>
      </c>
      <c r="C16" s="4">
        <f>TABLICA!C18</f>
        <v>64</v>
      </c>
      <c r="D16" s="4">
        <f>SUM(Tabela4[[#This Row],[liczba dzieci w przedszkolach]]/Tabela4[[#This Row],[liczba dzieci 3-5 lat]]*100)</f>
        <v>79.6875</v>
      </c>
      <c r="E16" s="4">
        <f>'TABLICA (2)'!C18</f>
        <v>51</v>
      </c>
    </row>
    <row r="17" spans="1:5" x14ac:dyDescent="0.25">
      <c r="A17" s="9" t="s">
        <v>377</v>
      </c>
      <c r="B17" t="str">
        <f>TABLICA!A19</f>
        <v>1423012</v>
      </c>
      <c r="C17" s="4">
        <f>TABLICA!C19</f>
        <v>118</v>
      </c>
      <c r="D17" s="4">
        <f>SUM(Tabela4[[#This Row],[liczba dzieci w przedszkolach]]/Tabela4[[#This Row],[liczba dzieci 3-5 lat]]*100)</f>
        <v>66.949152542372886</v>
      </c>
      <c r="E17" s="4">
        <f>'TABLICA (2)'!C19</f>
        <v>79</v>
      </c>
    </row>
    <row r="18" spans="1:5" x14ac:dyDescent="0.25">
      <c r="A18" s="9" t="s">
        <v>54</v>
      </c>
      <c r="B18" t="str">
        <f>TABLICA!A20</f>
        <v>1403032</v>
      </c>
      <c r="C18" s="4">
        <f>TABLICA!C20</f>
        <v>179</v>
      </c>
      <c r="D18" s="4">
        <f>SUM(Tabela4[[#This Row],[liczba dzieci w przedszkolach]]/Tabela4[[#This Row],[liczba dzieci 3-5 lat]]*100)</f>
        <v>86.592178770949729</v>
      </c>
      <c r="E18" s="4">
        <f>'TABLICA (2)'!C20</f>
        <v>155</v>
      </c>
    </row>
    <row r="19" spans="1:5" x14ac:dyDescent="0.25">
      <c r="A19" s="9" t="s">
        <v>563</v>
      </c>
      <c r="B19" t="str">
        <f>TABLICA!A21</f>
        <v>1435012</v>
      </c>
      <c r="C19" s="4">
        <f>TABLICA!C21</f>
        <v>276</v>
      </c>
      <c r="D19" s="4">
        <f>SUM(Tabela4[[#This Row],[liczba dzieci w przedszkolach]]/Tabela4[[#This Row],[liczba dzieci 3-5 lat]]*100)</f>
        <v>90.217391304347828</v>
      </c>
      <c r="E19" s="4">
        <f>'TABLICA (2)'!C21</f>
        <v>249</v>
      </c>
    </row>
    <row r="20" spans="1:5" x14ac:dyDescent="0.25">
      <c r="A20" s="9" t="s">
        <v>469</v>
      </c>
      <c r="B20" t="str">
        <f>TABLICA!A22</f>
        <v>1428022</v>
      </c>
      <c r="C20" s="4">
        <f>TABLICA!C22</f>
        <v>141</v>
      </c>
      <c r="D20" s="4">
        <f>SUM(Tabela4[[#This Row],[liczba dzieci w przedszkolach]]/Tabela4[[#This Row],[liczba dzieci 3-5 lat]]*100)</f>
        <v>68.085106382978722</v>
      </c>
      <c r="E20" s="4">
        <f>'TABLICA (2)'!C22</f>
        <v>96</v>
      </c>
    </row>
    <row r="21" spans="1:5" x14ac:dyDescent="0.25">
      <c r="A21" s="9" t="s">
        <v>257</v>
      </c>
      <c r="B21" t="str">
        <f>TABLICA!A23</f>
        <v>1416043</v>
      </c>
      <c r="C21" s="4">
        <f>TABLICA!C23</f>
        <v>69</v>
      </c>
      <c r="D21" s="4">
        <f>SUM(Tabela4[[#This Row],[liczba dzieci w przedszkolach]]/Tabela4[[#This Row],[liczba dzieci 3-5 lat]]*100)</f>
        <v>79.710144927536234</v>
      </c>
      <c r="E21" s="4">
        <f>'TABLICA (2)'!C23</f>
        <v>55</v>
      </c>
    </row>
    <row r="22" spans="1:5" x14ac:dyDescent="0.25">
      <c r="A22" s="9" t="s">
        <v>301</v>
      </c>
      <c r="B22" t="str">
        <f>TABLICA!A24</f>
        <v>1419032</v>
      </c>
      <c r="C22" s="4">
        <f>TABLICA!C24</f>
        <v>276</v>
      </c>
      <c r="D22" s="4">
        <f>SUM(Tabela4[[#This Row],[liczba dzieci w przedszkolach]]/Tabela4[[#This Row],[liczba dzieci 3-5 lat]]*100)</f>
        <v>67.391304347826093</v>
      </c>
      <c r="E22" s="4">
        <f>'TABLICA (2)'!C24</f>
        <v>186</v>
      </c>
    </row>
    <row r="23" spans="1:5" x14ac:dyDescent="0.25">
      <c r="A23" s="9" t="s">
        <v>355</v>
      </c>
      <c r="B23" t="str">
        <f>TABLICA!A25</f>
        <v>1421033</v>
      </c>
      <c r="C23" s="4">
        <f>TABLICA!C25</f>
        <v>894</v>
      </c>
      <c r="D23" s="4">
        <f>SUM(Tabela4[[#This Row],[liczba dzieci w przedszkolach]]/Tabela4[[#This Row],[liczba dzieci 3-5 lat]]*100)</f>
        <v>91.275167785234899</v>
      </c>
      <c r="E23" s="4">
        <f>'TABLICA (2)'!C25</f>
        <v>816</v>
      </c>
    </row>
    <row r="24" spans="1:5" x14ac:dyDescent="0.25">
      <c r="A24" s="9" t="s">
        <v>303</v>
      </c>
      <c r="B24" t="str">
        <f>TABLICA!A26</f>
        <v>1419042</v>
      </c>
      <c r="C24" s="4">
        <f>TABLICA!C26</f>
        <v>157</v>
      </c>
      <c r="D24" s="4">
        <f>SUM(Tabela4[[#This Row],[liczba dzieci w przedszkolach]]/Tabela4[[#This Row],[liczba dzieci 3-5 lat]]*100)</f>
        <v>73.248407643312092</v>
      </c>
      <c r="E24" s="4">
        <f>'TABLICA (2)'!C26</f>
        <v>115</v>
      </c>
    </row>
    <row r="25" spans="1:5" x14ac:dyDescent="0.25">
      <c r="A25" s="9" t="s">
        <v>180</v>
      </c>
      <c r="B25" t="str">
        <f>TABLICA!A27</f>
        <v>1412043</v>
      </c>
      <c r="C25" s="4">
        <f>TABLICA!C27</f>
        <v>187</v>
      </c>
      <c r="D25" s="4">
        <f>SUM(Tabela4[[#This Row],[liczba dzieci w przedszkolach]]/Tabela4[[#This Row],[liczba dzieci 3-5 lat]]*100)</f>
        <v>105.88235294117648</v>
      </c>
      <c r="E25" s="4">
        <f>'TABLICA (2)'!C27</f>
        <v>198</v>
      </c>
    </row>
    <row r="26" spans="1:5" x14ac:dyDescent="0.25">
      <c r="A26" s="9" t="s">
        <v>277</v>
      </c>
      <c r="B26" t="str">
        <f>TABLICA!A28</f>
        <v>1417032</v>
      </c>
      <c r="C26" s="4">
        <f>TABLICA!C28</f>
        <v>355</v>
      </c>
      <c r="D26" s="4">
        <f>SUM(Tabela4[[#This Row],[liczba dzieci w przedszkolach]]/Tabela4[[#This Row],[liczba dzieci 3-5 lat]]*100)</f>
        <v>94.08450704225352</v>
      </c>
      <c r="E26" s="4">
        <f>'TABLICA (2)'!C28</f>
        <v>334</v>
      </c>
    </row>
    <row r="27" spans="1:5" x14ac:dyDescent="0.25">
      <c r="A27" s="9" t="s">
        <v>487</v>
      </c>
      <c r="B27" t="str">
        <f>TABLICA!A29</f>
        <v>1429032</v>
      </c>
      <c r="C27" s="4">
        <f>TABLICA!C29</f>
        <v>49</v>
      </c>
      <c r="D27" s="4">
        <f>SUM(Tabela4[[#This Row],[liczba dzieci w przedszkolach]]/Tabela4[[#This Row],[liczba dzieci 3-5 lat]]*100)</f>
        <v>69.387755102040813</v>
      </c>
      <c r="E27" s="4">
        <f>'TABLICA (2)'!C29</f>
        <v>34</v>
      </c>
    </row>
    <row r="28" spans="1:5" x14ac:dyDescent="0.25">
      <c r="A28" s="9" t="s">
        <v>501</v>
      </c>
      <c r="B28" t="str">
        <f>TABLICA!A30</f>
        <v>1430012</v>
      </c>
      <c r="C28" s="4">
        <f>TABLICA!C30</f>
        <v>128</v>
      </c>
      <c r="D28" s="4">
        <f>SUM(Tabela4[[#This Row],[liczba dzieci w przedszkolach]]/Tabela4[[#This Row],[liczba dzieci 3-5 lat]]*100)</f>
        <v>66.40625</v>
      </c>
      <c r="E28" s="4">
        <f>'TABLICA (2)'!C30</f>
        <v>85</v>
      </c>
    </row>
    <row r="29" spans="1:5" x14ac:dyDescent="0.25">
      <c r="A29" s="9" t="s">
        <v>365</v>
      </c>
      <c r="B29" t="str">
        <f>TABLICA!A31</f>
        <v>1422023</v>
      </c>
      <c r="C29" s="4">
        <f>TABLICA!C31</f>
        <v>292</v>
      </c>
      <c r="D29" s="4">
        <f>SUM(Tabela4[[#This Row],[liczba dzieci w przedszkolach]]/Tabela4[[#This Row],[liczba dzieci 3-5 lat]]*100)</f>
        <v>46.575342465753423</v>
      </c>
      <c r="E29" s="4">
        <f>'TABLICA (2)'!C31</f>
        <v>136</v>
      </c>
    </row>
    <row r="30" spans="1:5" x14ac:dyDescent="0.25">
      <c r="A30" s="9" t="s">
        <v>138</v>
      </c>
      <c r="B30" t="str">
        <f>TABLICA!A32</f>
        <v>1409012</v>
      </c>
      <c r="C30" s="4">
        <f>TABLICA!C32</f>
        <v>46</v>
      </c>
      <c r="D30" s="4">
        <f>SUM(Tabela4[[#This Row],[liczba dzieci w przedszkolach]]/Tabela4[[#This Row],[liczba dzieci 3-5 lat]]*100)</f>
        <v>65.217391304347828</v>
      </c>
      <c r="E30" s="4">
        <f>'TABLICA (2)'!C32</f>
        <v>30</v>
      </c>
    </row>
    <row r="31" spans="1:5" x14ac:dyDescent="0.25">
      <c r="A31" s="9" t="s">
        <v>102</v>
      </c>
      <c r="B31" t="str">
        <f>TABLICA!A33</f>
        <v>1406032</v>
      </c>
      <c r="C31" s="4">
        <f>TABLICA!C33</f>
        <v>312</v>
      </c>
      <c r="D31" s="4">
        <f>SUM(Tabela4[[#This Row],[liczba dzieci w przedszkolach]]/Tabela4[[#This Row],[liczba dzieci 3-5 lat]]*100)</f>
        <v>86.538461538461547</v>
      </c>
      <c r="E31" s="4">
        <f>'TABLICA (2)'!C33</f>
        <v>270</v>
      </c>
    </row>
    <row r="32" spans="1:5" x14ac:dyDescent="0.25">
      <c r="A32" s="9" t="s">
        <v>32</v>
      </c>
      <c r="B32" t="str">
        <f>TABLICA!A34</f>
        <v>1402011</v>
      </c>
      <c r="C32" s="4">
        <f>TABLICA!C34</f>
        <v>1136</v>
      </c>
      <c r="D32" s="4">
        <f>SUM(Tabela4[[#This Row],[liczba dzieci w przedszkolach]]/Tabela4[[#This Row],[liczba dzieci 3-5 lat]]*100)</f>
        <v>117.34154929577466</v>
      </c>
      <c r="E32" s="4">
        <f>'TABLICA (2)'!C34</f>
        <v>1333</v>
      </c>
    </row>
    <row r="33" spans="1:5" x14ac:dyDescent="0.25">
      <c r="A33" s="9" t="s">
        <v>34</v>
      </c>
      <c r="B33" t="str">
        <f>TABLICA!A35</f>
        <v>1402022</v>
      </c>
      <c r="C33" s="4">
        <f>TABLICA!C35</f>
        <v>240</v>
      </c>
      <c r="D33" s="4">
        <f>SUM(Tabela4[[#This Row],[liczba dzieci w przedszkolach]]/Tabela4[[#This Row],[liczba dzieci 3-5 lat]]*100)</f>
        <v>57.916666666666671</v>
      </c>
      <c r="E33" s="4">
        <f>'TABLICA (2)'!C35</f>
        <v>139</v>
      </c>
    </row>
    <row r="34" spans="1:5" x14ac:dyDescent="0.25">
      <c r="A34" s="9" t="s">
        <v>624</v>
      </c>
      <c r="B34" t="str">
        <f>TABLICA!A36</f>
        <v>1409023</v>
      </c>
      <c r="C34" s="4">
        <f>TABLICA!C36</f>
        <v>163</v>
      </c>
      <c r="D34" s="4">
        <f>SUM(Tabela4[[#This Row],[liczba dzieci w przedszkolach]]/Tabela4[[#This Row],[liczba dzieci 3-5 lat]]*100)</f>
        <v>63.803680981595093</v>
      </c>
      <c r="E34" s="4">
        <f>'TABLICA (2)'!C36</f>
        <v>104</v>
      </c>
    </row>
    <row r="35" spans="1:5" x14ac:dyDescent="0.25">
      <c r="A35" s="9" t="s">
        <v>231</v>
      </c>
      <c r="B35" t="str">
        <f>TABLICA!A37</f>
        <v>1415022</v>
      </c>
      <c r="C35" s="4">
        <f>TABLICA!C37</f>
        <v>55</v>
      </c>
      <c r="D35" s="4">
        <f>SUM(Tabela4[[#This Row],[liczba dzieci w przedszkolach]]/Tabela4[[#This Row],[liczba dzieci 3-5 lat]]*100)</f>
        <v>81.818181818181827</v>
      </c>
      <c r="E35" s="4">
        <f>'TABLICA (2)'!C37</f>
        <v>45</v>
      </c>
    </row>
    <row r="36" spans="1:5" x14ac:dyDescent="0.25">
      <c r="A36" s="9" t="s">
        <v>367</v>
      </c>
      <c r="B36" t="str">
        <f>TABLICA!A38</f>
        <v>1422032</v>
      </c>
      <c r="C36" s="4">
        <f>TABLICA!C38</f>
        <v>111</v>
      </c>
      <c r="D36" s="4">
        <f>SUM(Tabela4[[#This Row],[liczba dzieci w przedszkolach]]/Tabela4[[#This Row],[liczba dzieci 3-5 lat]]*100)</f>
        <v>56.756756756756758</v>
      </c>
      <c r="E36" s="4">
        <f>'TABLICA (2)'!C38</f>
        <v>63</v>
      </c>
    </row>
    <row r="37" spans="1:5" x14ac:dyDescent="0.25">
      <c r="A37" s="9" t="s">
        <v>233</v>
      </c>
      <c r="B37" t="str">
        <f>TABLICA!A39</f>
        <v>1415032</v>
      </c>
      <c r="C37" s="4">
        <f>TABLICA!C39</f>
        <v>140</v>
      </c>
      <c r="D37" s="4">
        <f>SUM(Tabela4[[#This Row],[liczba dzieci w przedszkolach]]/Tabela4[[#This Row],[liczba dzieci 3-5 lat]]*100)</f>
        <v>78.571428571428569</v>
      </c>
      <c r="E37" s="4">
        <f>'TABLICA (2)'!C39</f>
        <v>110</v>
      </c>
    </row>
    <row r="38" spans="1:5" x14ac:dyDescent="0.25">
      <c r="A38" s="9" t="s">
        <v>333</v>
      </c>
      <c r="B38" t="str">
        <f>TABLICA!A40</f>
        <v>1420043</v>
      </c>
      <c r="C38" s="4">
        <f>TABLICA!C40</f>
        <v>224</v>
      </c>
      <c r="D38" s="4">
        <f>SUM(Tabela4[[#This Row],[liczba dzieci w przedszkolach]]/Tabela4[[#This Row],[liczba dzieci 3-5 lat]]*100)</f>
        <v>72.321428571428569</v>
      </c>
      <c r="E38" s="4">
        <f>'TABLICA (2)'!C40</f>
        <v>162</v>
      </c>
    </row>
    <row r="39" spans="1:5" x14ac:dyDescent="0.25">
      <c r="A39" s="9" t="s">
        <v>160</v>
      </c>
      <c r="B39" t="str">
        <f>TABLICA!A41</f>
        <v>1411022</v>
      </c>
      <c r="C39" s="4">
        <f>TABLICA!C41</f>
        <v>89</v>
      </c>
      <c r="D39" s="4">
        <f>SUM(Tabela4[[#This Row],[liczba dzieci w przedszkolach]]/Tabela4[[#This Row],[liczba dzieci 3-5 lat]]*100)</f>
        <v>47.191011235955052</v>
      </c>
      <c r="E39" s="4">
        <f>'TABLICA (2)'!C41</f>
        <v>42</v>
      </c>
    </row>
    <row r="40" spans="1:5" x14ac:dyDescent="0.25">
      <c r="A40" s="9" t="s">
        <v>219</v>
      </c>
      <c r="B40" t="str">
        <f>TABLICA!A42</f>
        <v>1414022</v>
      </c>
      <c r="C40" s="4">
        <f>TABLICA!C42</f>
        <v>299</v>
      </c>
      <c r="D40" s="4">
        <f>SUM(Tabela4[[#This Row],[liczba dzieci w przedszkolach]]/Tabela4[[#This Row],[liczba dzieci 3-5 lat]]*100)</f>
        <v>123.74581939799332</v>
      </c>
      <c r="E40" s="4">
        <f>'TABLICA (2)'!C42</f>
        <v>370</v>
      </c>
    </row>
    <row r="41" spans="1:5" x14ac:dyDescent="0.25">
      <c r="A41" s="9" t="s">
        <v>549</v>
      </c>
      <c r="B41" t="str">
        <f>TABLICA!A43</f>
        <v>1434052</v>
      </c>
      <c r="C41" s="4">
        <f>TABLICA!C43</f>
        <v>338</v>
      </c>
      <c r="D41" s="4">
        <f>SUM(Tabela4[[#This Row],[liczba dzieci w przedszkolach]]/Tabela4[[#This Row],[liczba dzieci 3-5 lat]]*100)</f>
        <v>92.603550295857985</v>
      </c>
      <c r="E41" s="4">
        <f>'TABLICA (2)'!C43</f>
        <v>313</v>
      </c>
    </row>
    <row r="42" spans="1:5" x14ac:dyDescent="0.25">
      <c r="A42" s="9" t="s">
        <v>182</v>
      </c>
      <c r="B42" t="str">
        <f>TABLICA!A44</f>
        <v>1412052</v>
      </c>
      <c r="C42" s="4">
        <f>TABLICA!C44</f>
        <v>474</v>
      </c>
      <c r="D42" s="4">
        <f>SUM(Tabela4[[#This Row],[liczba dzieci w przedszkolach]]/Tabela4[[#This Row],[liczba dzieci 3-5 lat]]*100)</f>
        <v>89.87341772151899</v>
      </c>
      <c r="E42" s="4">
        <f>'TABLICA (2)'!C44</f>
        <v>426</v>
      </c>
    </row>
    <row r="43" spans="1:5" x14ac:dyDescent="0.25">
      <c r="A43" s="9" t="s">
        <v>565</v>
      </c>
      <c r="B43" t="str">
        <f>TABLICA!A45</f>
        <v>1435022</v>
      </c>
      <c r="C43" s="4">
        <f>TABLICA!C45</f>
        <v>240</v>
      </c>
      <c r="D43" s="4">
        <f>SUM(Tabela4[[#This Row],[liczba dzieci w przedszkolach]]/Tabela4[[#This Row],[liczba dzieci 3-5 lat]]*100)</f>
        <v>83.333333333333343</v>
      </c>
      <c r="E43" s="4">
        <f>'TABLICA (2)'!C45</f>
        <v>200</v>
      </c>
    </row>
    <row r="44" spans="1:5" x14ac:dyDescent="0.25">
      <c r="A44" s="9" t="s">
        <v>625</v>
      </c>
      <c r="B44" t="str">
        <f>TABLICA!A46</f>
        <v>1412063</v>
      </c>
      <c r="C44" s="4">
        <f>TABLICA!C46</f>
        <v>185</v>
      </c>
      <c r="D44" s="4">
        <f>SUM(Tabela4[[#This Row],[liczba dzieci w przedszkolach]]/Tabela4[[#This Row],[liczba dzieci 3-5 lat]]*100)</f>
        <v>80</v>
      </c>
      <c r="E44" s="4">
        <f>'TABLICA (2)'!C46</f>
        <v>148</v>
      </c>
    </row>
    <row r="45" spans="1:5" x14ac:dyDescent="0.25">
      <c r="A45" s="9" t="s">
        <v>427</v>
      </c>
      <c r="B45" t="str">
        <f>TABLICA!A47</f>
        <v>1426012</v>
      </c>
      <c r="C45" s="4">
        <f>TABLICA!C47</f>
        <v>82</v>
      </c>
      <c r="D45" s="4">
        <f>SUM(Tabela4[[#This Row],[liczba dzieci w przedszkolach]]/Tabela4[[#This Row],[liczba dzieci 3-5 lat]]*100)</f>
        <v>93.902439024390233</v>
      </c>
      <c r="E45" s="4">
        <f>'TABLICA (2)'!C47</f>
        <v>77</v>
      </c>
    </row>
    <row r="46" spans="1:5" x14ac:dyDescent="0.25">
      <c r="A46" s="9" t="s">
        <v>305</v>
      </c>
      <c r="B46" t="str">
        <f>TABLICA!A48</f>
        <v>1419053</v>
      </c>
      <c r="C46" s="4">
        <f>TABLICA!C48</f>
        <v>185</v>
      </c>
      <c r="D46" s="4">
        <f>SUM(Tabela4[[#This Row],[liczba dzieci w przedszkolach]]/Tabela4[[#This Row],[liczba dzieci 3-5 lat]]*100)</f>
        <v>71.891891891891888</v>
      </c>
      <c r="E46" s="4">
        <f>'TABLICA (2)'!C48</f>
        <v>133</v>
      </c>
    </row>
    <row r="47" spans="1:5" x14ac:dyDescent="0.25">
      <c r="A47" s="9" t="s">
        <v>335</v>
      </c>
      <c r="B47" t="str">
        <f>TABLICA!A49</f>
        <v>1420052</v>
      </c>
      <c r="C47" s="4">
        <f>TABLICA!C49</f>
        <v>87</v>
      </c>
      <c r="D47" s="4">
        <f>SUM(Tabela4[[#This Row],[liczba dzieci w przedszkolach]]/Tabela4[[#This Row],[liczba dzieci 3-5 lat]]*100)</f>
        <v>47.126436781609193</v>
      </c>
      <c r="E47" s="4">
        <f>'TABLICA (2)'!C49</f>
        <v>41</v>
      </c>
    </row>
    <row r="48" spans="1:5" x14ac:dyDescent="0.25">
      <c r="A48" s="9" t="s">
        <v>200</v>
      </c>
      <c r="B48" t="str">
        <f>TABLICA!A50</f>
        <v>1413022</v>
      </c>
      <c r="C48" s="4">
        <f>TABLICA!C50</f>
        <v>81</v>
      </c>
      <c r="D48" s="4">
        <f>SUM(Tabela4[[#This Row],[liczba dzieci w przedszkolach]]/Tabela4[[#This Row],[liczba dzieci 3-5 lat]]*100)</f>
        <v>61.728395061728392</v>
      </c>
      <c r="E48" s="4">
        <f>'TABLICA (2)'!C50</f>
        <v>50</v>
      </c>
    </row>
    <row r="49" spans="1:5" x14ac:dyDescent="0.25">
      <c r="A49" s="9" t="s">
        <v>118</v>
      </c>
      <c r="B49" t="str">
        <f>TABLICA!A51</f>
        <v>1407012</v>
      </c>
      <c r="C49" s="4">
        <f>TABLICA!C51</f>
        <v>111</v>
      </c>
      <c r="D49" s="4">
        <f>SUM(Tabela4[[#This Row],[liczba dzieci w przedszkolach]]/Tabela4[[#This Row],[liczba dzieci 3-5 lat]]*100)</f>
        <v>89.189189189189193</v>
      </c>
      <c r="E49" s="4">
        <f>'TABLICA (2)'!C51</f>
        <v>99</v>
      </c>
    </row>
    <row r="50" spans="1:5" x14ac:dyDescent="0.25">
      <c r="A50" s="9" t="s">
        <v>50</v>
      </c>
      <c r="B50" t="str">
        <f>TABLICA!A52</f>
        <v>1403011</v>
      </c>
      <c r="C50" s="4">
        <f>TABLICA!C52</f>
        <v>655</v>
      </c>
      <c r="D50" s="4">
        <f>SUM(Tabela4[[#This Row],[liczba dzieci w przedszkolach]]/Tabela4[[#This Row],[liczba dzieci 3-5 lat]]*100)</f>
        <v>126.87022900763358</v>
      </c>
      <c r="E50" s="4">
        <f>'TABLICA (2)'!C52</f>
        <v>831</v>
      </c>
    </row>
    <row r="51" spans="1:5" x14ac:dyDescent="0.25">
      <c r="A51" s="9" t="s">
        <v>56</v>
      </c>
      <c r="B51" t="str">
        <f>TABLICA!A53</f>
        <v>1403042</v>
      </c>
      <c r="C51" s="4">
        <f>TABLICA!C53</f>
        <v>507</v>
      </c>
      <c r="D51" s="4">
        <f>SUM(Tabela4[[#This Row],[liczba dzieci w przedszkolach]]/Tabela4[[#This Row],[liczba dzieci 3-5 lat]]*100)</f>
        <v>57.001972386587774</v>
      </c>
      <c r="E51" s="4">
        <f>'TABLICA (2)'!C53</f>
        <v>289</v>
      </c>
    </row>
    <row r="52" spans="1:5" x14ac:dyDescent="0.25">
      <c r="A52" s="9" t="s">
        <v>307</v>
      </c>
      <c r="B52" t="str">
        <f>TABLICA!A54</f>
        <v>1419063</v>
      </c>
      <c r="C52" s="4">
        <f>TABLICA!C54</f>
        <v>322</v>
      </c>
      <c r="D52" s="4">
        <f>SUM(Tabela4[[#This Row],[liczba dzieci w przedszkolach]]/Tabela4[[#This Row],[liczba dzieci 3-5 lat]]*100)</f>
        <v>93.788819875776397</v>
      </c>
      <c r="E52" s="4">
        <f>'TABLICA (2)'!C54</f>
        <v>302</v>
      </c>
    </row>
    <row r="53" spans="1:5" x14ac:dyDescent="0.25">
      <c r="A53" s="9" t="s">
        <v>626</v>
      </c>
      <c r="B53" t="str">
        <f>TABLICA!A55</f>
        <v>1423023</v>
      </c>
      <c r="C53" s="4">
        <f>TABLICA!C55</f>
        <v>114</v>
      </c>
      <c r="D53" s="4">
        <f>SUM(Tabela4[[#This Row],[liczba dzieci w przedszkolach]]/Tabela4[[#This Row],[liczba dzieci 3-5 lat]]*100)</f>
        <v>71.05263157894737</v>
      </c>
      <c r="E53" s="4">
        <f>'TABLICA (2)'!C55</f>
        <v>81</v>
      </c>
    </row>
    <row r="54" spans="1:5" x14ac:dyDescent="0.25">
      <c r="A54" s="9" t="s">
        <v>36</v>
      </c>
      <c r="B54" t="str">
        <f>TABLICA!A56</f>
        <v>1402033</v>
      </c>
      <c r="C54" s="4">
        <f>TABLICA!C56</f>
        <v>186</v>
      </c>
      <c r="D54" s="4">
        <f>SUM(Tabela4[[#This Row],[liczba dzieci w przedszkolach]]/Tabela4[[#This Row],[liczba dzieci 3-5 lat]]*100)</f>
        <v>96.774193548387103</v>
      </c>
      <c r="E54" s="4">
        <f>'TABLICA (2)'!C56</f>
        <v>180</v>
      </c>
    </row>
    <row r="55" spans="1:5" x14ac:dyDescent="0.25">
      <c r="A55" s="9" t="s">
        <v>627</v>
      </c>
      <c r="B55" t="str">
        <f>TABLICA!A57</f>
        <v>1407023</v>
      </c>
      <c r="C55" s="4">
        <f>TABLICA!C57</f>
        <v>202</v>
      </c>
      <c r="D55" s="4">
        <f>SUM(Tabela4[[#This Row],[liczba dzieci w przedszkolach]]/Tabela4[[#This Row],[liczba dzieci 3-5 lat]]*100)</f>
        <v>89.10891089108911</v>
      </c>
      <c r="E55" s="4">
        <f>'TABLICA (2)'!C57</f>
        <v>180</v>
      </c>
    </row>
    <row r="56" spans="1:5" x14ac:dyDescent="0.25">
      <c r="A56" s="9" t="s">
        <v>120</v>
      </c>
      <c r="B56" t="str">
        <f>TABLICA!A58</f>
        <v>1407032</v>
      </c>
      <c r="C56" s="4">
        <f>TABLICA!C58</f>
        <v>104</v>
      </c>
      <c r="D56" s="4">
        <f>SUM(Tabela4[[#This Row],[liczba dzieci w przedszkolach]]/Tabela4[[#This Row],[liczba dzieci 3-5 lat]]*100)</f>
        <v>87.5</v>
      </c>
      <c r="E56" s="4">
        <f>'TABLICA (2)'!C58</f>
        <v>91</v>
      </c>
    </row>
    <row r="57" spans="1:5" x14ac:dyDescent="0.25">
      <c r="A57" s="9" t="s">
        <v>38</v>
      </c>
      <c r="B57" t="str">
        <f>TABLICA!A59</f>
        <v>1402042</v>
      </c>
      <c r="C57" s="4">
        <f>TABLICA!C59</f>
        <v>110</v>
      </c>
      <c r="D57" s="4">
        <f>SUM(Tabela4[[#This Row],[liczba dzieci w przedszkolach]]/Tabela4[[#This Row],[liczba dzieci 3-5 lat]]*100)</f>
        <v>72.727272727272734</v>
      </c>
      <c r="E57" s="4">
        <f>'TABLICA (2)'!C59</f>
        <v>80</v>
      </c>
    </row>
    <row r="58" spans="1:5" x14ac:dyDescent="0.25">
      <c r="A58" s="9" t="s">
        <v>76</v>
      </c>
      <c r="B58" t="str">
        <f>TABLICA!A60</f>
        <v>1404011</v>
      </c>
      <c r="C58" s="4">
        <f>TABLICA!C60</f>
        <v>413</v>
      </c>
      <c r="D58" s="4">
        <f>SUM(Tabela4[[#This Row],[liczba dzieci w przedszkolach]]/Tabela4[[#This Row],[liczba dzieci 3-5 lat]]*100)</f>
        <v>111.6222760290557</v>
      </c>
      <c r="E58" s="4">
        <f>'TABLICA (2)'!C60</f>
        <v>461</v>
      </c>
    </row>
    <row r="59" spans="1:5" x14ac:dyDescent="0.25">
      <c r="A59" s="9" t="s">
        <v>78</v>
      </c>
      <c r="B59" t="str">
        <f>TABLICA!A61</f>
        <v>1404022</v>
      </c>
      <c r="C59" s="4">
        <f>TABLICA!C61</f>
        <v>323</v>
      </c>
      <c r="D59" s="4">
        <f>SUM(Tabela4[[#This Row],[liczba dzieci w przedszkolach]]/Tabela4[[#This Row],[liczba dzieci 3-5 lat]]*100)</f>
        <v>59.133126934984524</v>
      </c>
      <c r="E59" s="4">
        <f>'TABLICA (2)'!C61</f>
        <v>191</v>
      </c>
    </row>
    <row r="60" spans="1:5" x14ac:dyDescent="0.25">
      <c r="A60" s="9" t="s">
        <v>104</v>
      </c>
      <c r="B60" t="str">
        <f>TABLICA!A62</f>
        <v>1406042</v>
      </c>
      <c r="C60" s="4">
        <f>TABLICA!C62</f>
        <v>77</v>
      </c>
      <c r="D60" s="4">
        <f>SUM(Tabela4[[#This Row],[liczba dzieci w przedszkolach]]/Tabela4[[#This Row],[liczba dzieci 3-5 lat]]*100)</f>
        <v>110.3896103896104</v>
      </c>
      <c r="E60" s="4">
        <f>'TABLICA (2)'!C62</f>
        <v>85</v>
      </c>
    </row>
    <row r="61" spans="1:5" x14ac:dyDescent="0.25">
      <c r="A61" s="9" t="s">
        <v>235</v>
      </c>
      <c r="B61" t="str">
        <f>TABLICA!A63</f>
        <v>1415042</v>
      </c>
      <c r="C61" s="4">
        <f>TABLICA!C63</f>
        <v>246</v>
      </c>
      <c r="D61" s="4">
        <f>SUM(Tabela4[[#This Row],[liczba dzieci w przedszkolach]]/Tabela4[[#This Row],[liczba dzieci 3-5 lat]]*100)</f>
        <v>76.016260162601625</v>
      </c>
      <c r="E61" s="4">
        <f>'TABLICA (2)'!C63</f>
        <v>187</v>
      </c>
    </row>
    <row r="62" spans="1:5" x14ac:dyDescent="0.25">
      <c r="A62" s="9" t="s">
        <v>455</v>
      </c>
      <c r="B62" t="str">
        <f>TABLICA!A64</f>
        <v>1427022</v>
      </c>
      <c r="C62" s="4">
        <f>TABLICA!C64</f>
        <v>170</v>
      </c>
      <c r="D62" s="4">
        <f>SUM(Tabela4[[#This Row],[liczba dzieci w przedszkolach]]/Tabela4[[#This Row],[liczba dzieci 3-5 lat]]*100)</f>
        <v>67.058823529411754</v>
      </c>
      <c r="E62" s="4">
        <f>'TABLICA (2)'!C64</f>
        <v>114</v>
      </c>
    </row>
    <row r="63" spans="1:5" x14ac:dyDescent="0.25">
      <c r="A63" s="9" t="s">
        <v>287</v>
      </c>
      <c r="B63" t="str">
        <f>TABLICA!A65</f>
        <v>1418013</v>
      </c>
      <c r="C63" s="4">
        <f>TABLICA!C65</f>
        <v>914</v>
      </c>
      <c r="D63" s="4">
        <f>SUM(Tabela4[[#This Row],[liczba dzieci w przedszkolach]]/Tabela4[[#This Row],[liczba dzieci 3-5 lat]]*100)</f>
        <v>94.201312910284457</v>
      </c>
      <c r="E63" s="4">
        <f>'TABLICA (2)'!C65</f>
        <v>861</v>
      </c>
    </row>
    <row r="64" spans="1:5" x14ac:dyDescent="0.25">
      <c r="A64" s="9" t="s">
        <v>58</v>
      </c>
      <c r="B64" t="str">
        <f>TABLICA!A66</f>
        <v>1403052</v>
      </c>
      <c r="C64" s="4">
        <f>TABLICA!C66</f>
        <v>326</v>
      </c>
      <c r="D64" s="4">
        <f>SUM(Tabela4[[#This Row],[liczba dzieci w przedszkolach]]/Tabela4[[#This Row],[liczba dzieci 3-5 lat]]*100)</f>
        <v>107.36196319018406</v>
      </c>
      <c r="E64" s="4">
        <f>'TABLICA (2)'!C66</f>
        <v>350</v>
      </c>
    </row>
    <row r="65" spans="1:5" x14ac:dyDescent="0.25">
      <c r="A65" s="9" t="s">
        <v>405</v>
      </c>
      <c r="B65" t="str">
        <f>TABLICA!A67</f>
        <v>1425022</v>
      </c>
      <c r="C65" s="4">
        <f>TABLICA!C67</f>
        <v>394</v>
      </c>
      <c r="D65" s="4">
        <f>SUM(Tabela4[[#This Row],[liczba dzieci w przedszkolach]]/Tabela4[[#This Row],[liczba dzieci 3-5 lat]]*100)</f>
        <v>65.482233502538065</v>
      </c>
      <c r="E65" s="4">
        <f>'TABLICA (2)'!C67</f>
        <v>258</v>
      </c>
    </row>
    <row r="66" spans="1:5" x14ac:dyDescent="0.25">
      <c r="A66" s="9" t="s">
        <v>122</v>
      </c>
      <c r="B66" t="str">
        <f>TABLICA!A68</f>
        <v>1407042</v>
      </c>
      <c r="C66" s="4">
        <f>TABLICA!C68</f>
        <v>133</v>
      </c>
      <c r="D66" s="4">
        <f>SUM(Tabela4[[#This Row],[liczba dzieci w przedszkolach]]/Tabela4[[#This Row],[liczba dzieci 3-5 lat]]*100)</f>
        <v>64.661654135338338</v>
      </c>
      <c r="E66" s="4">
        <f>'TABLICA (2)'!C68</f>
        <v>86</v>
      </c>
    </row>
    <row r="67" spans="1:5" x14ac:dyDescent="0.25">
      <c r="A67" s="9" t="s">
        <v>525</v>
      </c>
      <c r="B67" t="str">
        <f>TABLICA!A69</f>
        <v>1433022</v>
      </c>
      <c r="C67" s="4">
        <f>TABLICA!C69</f>
        <v>146</v>
      </c>
      <c r="D67" s="4">
        <f>SUM(Tabela4[[#This Row],[liczba dzieci w przedszkolach]]/Tabela4[[#This Row],[liczba dzieci 3-5 lat]]*100)</f>
        <v>79.452054794520549</v>
      </c>
      <c r="E67" s="4">
        <f>'TABLICA (2)'!C69</f>
        <v>116</v>
      </c>
    </row>
    <row r="68" spans="1:5" x14ac:dyDescent="0.25">
      <c r="A68" s="9" t="s">
        <v>92</v>
      </c>
      <c r="B68" t="str">
        <f>TABLICA!A70</f>
        <v>1405043</v>
      </c>
      <c r="C68" s="4">
        <f>TABLICA!C70</f>
        <v>2222</v>
      </c>
      <c r="D68" s="4">
        <f>SUM(Tabela4[[#This Row],[liczba dzieci w przedszkolach]]/Tabela4[[#This Row],[liczba dzieci 3-5 lat]]*100)</f>
        <v>100.09000900090008</v>
      </c>
      <c r="E68" s="4">
        <f>'TABLICA (2)'!C70</f>
        <v>2224</v>
      </c>
    </row>
    <row r="69" spans="1:5" x14ac:dyDescent="0.25">
      <c r="A69" s="9" t="s">
        <v>106</v>
      </c>
      <c r="B69" t="str">
        <f>TABLICA!A71</f>
        <v>1406053</v>
      </c>
      <c r="C69" s="4">
        <f>TABLICA!C71</f>
        <v>845</v>
      </c>
      <c r="D69" s="4">
        <f>SUM(Tabela4[[#This Row],[liczba dzieci w przedszkolach]]/Tabela4[[#This Row],[liczba dzieci 3-5 lat]]*100)</f>
        <v>106.15384615384616</v>
      </c>
      <c r="E69" s="4">
        <f>'TABLICA (2)'!C71</f>
        <v>897</v>
      </c>
    </row>
    <row r="70" spans="1:5" x14ac:dyDescent="0.25">
      <c r="A70" s="9" t="s">
        <v>40</v>
      </c>
      <c r="B70" t="str">
        <f>TABLICA!A72</f>
        <v>1402052</v>
      </c>
      <c r="C70" s="4">
        <f>TABLICA!C72</f>
        <v>90</v>
      </c>
      <c r="D70" s="4">
        <f>SUM(Tabela4[[#This Row],[liczba dzieci w przedszkolach]]/Tabela4[[#This Row],[liczba dzieci 3-5 lat]]*100)</f>
        <v>80</v>
      </c>
      <c r="E70" s="4">
        <f>'TABLICA (2)'!C72</f>
        <v>72</v>
      </c>
    </row>
    <row r="71" spans="1:5" x14ac:dyDescent="0.25">
      <c r="A71" s="9" t="s">
        <v>389</v>
      </c>
      <c r="B71" t="str">
        <f>TABLICA!A73</f>
        <v>1424012</v>
      </c>
      <c r="C71" s="4">
        <f>TABLICA!C73</f>
        <v>114</v>
      </c>
      <c r="D71" s="4">
        <f>SUM(Tabela4[[#This Row],[liczba dzieci w przedszkolach]]/Tabela4[[#This Row],[liczba dzieci 3-5 lat]]*100)</f>
        <v>71.05263157894737</v>
      </c>
      <c r="E71" s="4">
        <f>'TABLICA (2)'!C73</f>
        <v>81</v>
      </c>
    </row>
    <row r="72" spans="1:5" x14ac:dyDescent="0.25">
      <c r="A72" s="9" t="s">
        <v>184</v>
      </c>
      <c r="B72" t="str">
        <f>TABLICA!A74</f>
        <v>1412073</v>
      </c>
      <c r="C72" s="4">
        <f>TABLICA!C74</f>
        <v>630</v>
      </c>
      <c r="D72" s="4">
        <f>SUM(Tabela4[[#This Row],[liczba dzieci w przedszkolach]]/Tabela4[[#This Row],[liczba dzieci 3-5 lat]]*100)</f>
        <v>95.238095238095227</v>
      </c>
      <c r="E72" s="4">
        <f>'TABLICA (2)'!C74</f>
        <v>600</v>
      </c>
    </row>
    <row r="73" spans="1:5" x14ac:dyDescent="0.25">
      <c r="A73" s="9" t="s">
        <v>146</v>
      </c>
      <c r="B73" t="str">
        <f>TABLICA!A75</f>
        <v>1410012</v>
      </c>
      <c r="C73" s="4">
        <f>TABLICA!C75</f>
        <v>86</v>
      </c>
      <c r="D73" s="4">
        <f>SUM(Tabela4[[#This Row],[liczba dzieci w przedszkolach]]/Tabela4[[#This Row],[liczba dzieci 3-5 lat]]*100)</f>
        <v>80.232558139534888</v>
      </c>
      <c r="E73" s="4">
        <f>'TABLICA (2)'!C75</f>
        <v>69</v>
      </c>
    </row>
    <row r="74" spans="1:5" x14ac:dyDescent="0.25">
      <c r="A74" s="9" t="s">
        <v>471</v>
      </c>
      <c r="B74" t="str">
        <f>TABLICA!A76</f>
        <v>1428032</v>
      </c>
      <c r="C74" s="4">
        <f>TABLICA!C76</f>
        <v>199</v>
      </c>
      <c r="D74" s="4">
        <f>SUM(Tabela4[[#This Row],[liczba dzieci w przedszkolach]]/Tabela4[[#This Row],[liczba dzieci 3-5 lat]]*100)</f>
        <v>77.889447236180914</v>
      </c>
      <c r="E74" s="4">
        <f>'TABLICA (2)'!C76</f>
        <v>155</v>
      </c>
    </row>
    <row r="75" spans="1:5" x14ac:dyDescent="0.25">
      <c r="A75" s="9" t="s">
        <v>407</v>
      </c>
      <c r="B75" t="str">
        <f>TABLICA!A77</f>
        <v>1425033</v>
      </c>
      <c r="C75" s="4">
        <f>TABLICA!C77</f>
        <v>327</v>
      </c>
      <c r="D75" s="4">
        <f>SUM(Tabela4[[#This Row],[liczba dzieci w przedszkolach]]/Tabela4[[#This Row],[liczba dzieci 3-5 lat]]*100)</f>
        <v>95.718654434250766</v>
      </c>
      <c r="E75" s="4">
        <f>'TABLICA (2)'!C77</f>
        <v>313</v>
      </c>
    </row>
    <row r="76" spans="1:5" x14ac:dyDescent="0.25">
      <c r="A76" s="9" t="s">
        <v>511</v>
      </c>
      <c r="B76" t="str">
        <f>TABLICA!A78</f>
        <v>1432022</v>
      </c>
      <c r="C76" s="4">
        <f>TABLICA!C78</f>
        <v>254</v>
      </c>
      <c r="D76" s="4">
        <f>SUM(Tabela4[[#This Row],[liczba dzieci w przedszkolach]]/Tabela4[[#This Row],[liczba dzieci 3-5 lat]]*100)</f>
        <v>105.11811023622046</v>
      </c>
      <c r="E76" s="4">
        <f>'TABLICA (2)'!C78</f>
        <v>267</v>
      </c>
    </row>
    <row r="77" spans="1:5" x14ac:dyDescent="0.25">
      <c r="A77" s="9" t="s">
        <v>130</v>
      </c>
      <c r="B77" t="str">
        <f>TABLICA!A79</f>
        <v>1408022</v>
      </c>
      <c r="C77" s="4">
        <f>TABLICA!C79</f>
        <v>761</v>
      </c>
      <c r="D77" s="4">
        <f>SUM(Tabela4[[#This Row],[liczba dzieci w przedszkolach]]/Tabela4[[#This Row],[liczba dzieci 3-5 lat]]*100)</f>
        <v>94.480946123521676</v>
      </c>
      <c r="E77" s="4">
        <f>'TABLICA (2)'!C79</f>
        <v>719</v>
      </c>
    </row>
    <row r="78" spans="1:5" x14ac:dyDescent="0.25">
      <c r="A78" s="9" t="s">
        <v>489</v>
      </c>
      <c r="B78" t="str">
        <f>TABLICA!A80</f>
        <v>1429042</v>
      </c>
      <c r="C78" s="4">
        <f>TABLICA!C80</f>
        <v>114</v>
      </c>
      <c r="D78" s="4">
        <f>SUM(Tabela4[[#This Row],[liczba dzieci w przedszkolach]]/Tabela4[[#This Row],[liczba dzieci 3-5 lat]]*100)</f>
        <v>69.298245614035096</v>
      </c>
      <c r="E78" s="4">
        <f>'TABLICA (2)'!C80</f>
        <v>79</v>
      </c>
    </row>
    <row r="79" spans="1:5" x14ac:dyDescent="0.25">
      <c r="A79" s="9" t="s">
        <v>628</v>
      </c>
      <c r="B79" t="str">
        <f>TABLICA!A81</f>
        <v>1434063</v>
      </c>
      <c r="C79" s="4">
        <f>TABLICA!C81</f>
        <v>220</v>
      </c>
      <c r="D79" s="4">
        <f>SUM(Tabela4[[#This Row],[liczba dzieci w przedszkolach]]/Tabela4[[#This Row],[liczba dzieci 3-5 lat]]*100)</f>
        <v>79.545454545454547</v>
      </c>
      <c r="E79" s="4">
        <f>'TABLICA (2)'!C81</f>
        <v>175</v>
      </c>
    </row>
    <row r="80" spans="1:5" x14ac:dyDescent="0.25">
      <c r="A80" s="9" t="s">
        <v>94</v>
      </c>
      <c r="B80" t="str">
        <f>TABLICA!A82</f>
        <v>1405052</v>
      </c>
      <c r="C80" s="4">
        <f>TABLICA!C82</f>
        <v>466</v>
      </c>
      <c r="D80" s="4">
        <f>SUM(Tabela4[[#This Row],[liczba dzieci w przedszkolach]]/Tabela4[[#This Row],[liczba dzieci 3-5 lat]]*100)</f>
        <v>105.79399141630901</v>
      </c>
      <c r="E80" s="4">
        <f>'TABLICA (2)'!C82</f>
        <v>493</v>
      </c>
    </row>
    <row r="81" spans="1:5" x14ac:dyDescent="0.25">
      <c r="A81" s="9" t="s">
        <v>186</v>
      </c>
      <c r="B81" t="str">
        <f>TABLICA!A83</f>
        <v>1412082</v>
      </c>
      <c r="C81" s="4">
        <f>TABLICA!C83</f>
        <v>179</v>
      </c>
      <c r="D81" s="4">
        <f>SUM(Tabela4[[#This Row],[liczba dzieci w przedszkolach]]/Tabela4[[#This Row],[liczba dzieci 3-5 lat]]*100)</f>
        <v>83.798882681564251</v>
      </c>
      <c r="E81" s="4">
        <f>'TABLICA (2)'!C83</f>
        <v>150</v>
      </c>
    </row>
    <row r="82" spans="1:5" x14ac:dyDescent="0.25">
      <c r="A82" s="9" t="s">
        <v>108</v>
      </c>
      <c r="B82" t="str">
        <f>TABLICA!A84</f>
        <v>1406062</v>
      </c>
      <c r="C82" s="4">
        <f>TABLICA!C84</f>
        <v>173</v>
      </c>
      <c r="D82" s="4">
        <f>SUM(Tabela4[[#This Row],[liczba dzieci w przedszkolach]]/Tabela4[[#This Row],[liczba dzieci 3-5 lat]]*100)</f>
        <v>95.95375722543352</v>
      </c>
      <c r="E82" s="4">
        <f>'TABLICA (2)'!C84</f>
        <v>166</v>
      </c>
    </row>
    <row r="83" spans="1:5" x14ac:dyDescent="0.25">
      <c r="A83" s="9" t="s">
        <v>629</v>
      </c>
      <c r="B83" t="str">
        <f>TABLICA!A85</f>
        <v>1430023</v>
      </c>
      <c r="C83" s="4">
        <f>TABLICA!C85</f>
        <v>152</v>
      </c>
      <c r="D83" s="4">
        <f>SUM(Tabela4[[#This Row],[liczba dzieci w przedszkolach]]/Tabela4[[#This Row],[liczba dzieci 3-5 lat]]*100)</f>
        <v>94.73684210526315</v>
      </c>
      <c r="E83" s="4">
        <f>'TABLICA (2)'!C85</f>
        <v>144</v>
      </c>
    </row>
    <row r="84" spans="1:5" x14ac:dyDescent="0.25">
      <c r="A84" s="9" t="s">
        <v>409</v>
      </c>
      <c r="B84" t="str">
        <f>TABLICA!A86</f>
        <v>1425042</v>
      </c>
      <c r="C84" s="4">
        <f>TABLICA!C86</f>
        <v>245</v>
      </c>
      <c r="D84" s="4">
        <f>SUM(Tabela4[[#This Row],[liczba dzieci w przedszkolach]]/Tabela4[[#This Row],[liczba dzieci 3-5 lat]]*100)</f>
        <v>80</v>
      </c>
      <c r="E84" s="4">
        <f>'TABLICA (2)'!C86</f>
        <v>196</v>
      </c>
    </row>
    <row r="85" spans="1:5" x14ac:dyDescent="0.25">
      <c r="A85" s="9" t="s">
        <v>411</v>
      </c>
      <c r="B85" t="str">
        <f>TABLICA!A87</f>
        <v>1425052</v>
      </c>
      <c r="C85" s="4">
        <f>TABLICA!C87</f>
        <v>482</v>
      </c>
      <c r="D85" s="4">
        <f>SUM(Tabela4[[#This Row],[liczba dzieci w przedszkolach]]/Tabela4[[#This Row],[liczba dzieci 3-5 lat]]*100)</f>
        <v>92.738589211618262</v>
      </c>
      <c r="E85" s="4">
        <f>'TABLICA (2)'!C87</f>
        <v>447</v>
      </c>
    </row>
    <row r="86" spans="1:5" x14ac:dyDescent="0.25">
      <c r="A86" s="9" t="s">
        <v>413</v>
      </c>
      <c r="B86" t="str">
        <f>TABLICA!A88</f>
        <v>1425063</v>
      </c>
      <c r="C86" s="4">
        <f>TABLICA!C88</f>
        <v>422</v>
      </c>
      <c r="D86" s="4">
        <f>SUM(Tabela4[[#This Row],[liczba dzieci w przedszkolach]]/Tabela4[[#This Row],[liczba dzieci 3-5 lat]]*100)</f>
        <v>87.914691943127963</v>
      </c>
      <c r="E86" s="4">
        <f>'TABLICA (2)'!C88</f>
        <v>371</v>
      </c>
    </row>
    <row r="87" spans="1:5" x14ac:dyDescent="0.25">
      <c r="A87" s="9" t="s">
        <v>369</v>
      </c>
      <c r="B87" t="str">
        <f>TABLICA!A89</f>
        <v>1422042</v>
      </c>
      <c r="C87" s="4">
        <f>TABLICA!C89</f>
        <v>212</v>
      </c>
      <c r="D87" s="4">
        <f>SUM(Tabela4[[#This Row],[liczba dzieci w przedszkolach]]/Tabela4[[#This Row],[liczba dzieci 3-5 lat]]*100)</f>
        <v>85.377358490566039</v>
      </c>
      <c r="E87" s="4">
        <f>'TABLICA (2)'!C89</f>
        <v>181</v>
      </c>
    </row>
    <row r="88" spans="1:5" x14ac:dyDescent="0.25">
      <c r="A88" s="9" t="s">
        <v>337</v>
      </c>
      <c r="B88" t="str">
        <f>TABLICA!A90</f>
        <v>1420062</v>
      </c>
      <c r="C88" s="4">
        <f>TABLICA!C90</f>
        <v>79</v>
      </c>
      <c r="D88" s="4">
        <f>SUM(Tabela4[[#This Row],[liczba dzieci w przedszkolach]]/Tabela4[[#This Row],[liczba dzieci 3-5 lat]]*100)</f>
        <v>87.341772151898738</v>
      </c>
      <c r="E88" s="4">
        <f>'TABLICA (2)'!C90</f>
        <v>69</v>
      </c>
    </row>
    <row r="89" spans="1:5" x14ac:dyDescent="0.25">
      <c r="A89" s="9" t="s">
        <v>273</v>
      </c>
      <c r="B89" t="str">
        <f>TABLICA!A91</f>
        <v>1417011</v>
      </c>
      <c r="C89" s="4">
        <f>TABLICA!C91</f>
        <v>638</v>
      </c>
      <c r="D89" s="4">
        <f>SUM(Tabela4[[#This Row],[liczba dzieci w przedszkolach]]/Tabela4[[#This Row],[liczba dzieci 3-5 lat]]*100)</f>
        <v>127.89968652037618</v>
      </c>
      <c r="E89" s="4">
        <f>'TABLICA (2)'!C91</f>
        <v>816</v>
      </c>
    </row>
    <row r="90" spans="1:5" x14ac:dyDescent="0.25">
      <c r="A90" s="9" t="s">
        <v>237</v>
      </c>
      <c r="B90" t="str">
        <f>TABLICA!A92</f>
        <v>1415052</v>
      </c>
      <c r="C90" s="4">
        <f>TABLICA!C92</f>
        <v>370</v>
      </c>
      <c r="D90" s="4">
        <f>SUM(Tabela4[[#This Row],[liczba dzieci w przedszkolach]]/Tabela4[[#This Row],[liczba dzieci 3-5 lat]]*100)</f>
        <v>87.027027027027032</v>
      </c>
      <c r="E90" s="4">
        <f>'TABLICA (2)'!C92</f>
        <v>322</v>
      </c>
    </row>
    <row r="91" spans="1:5" x14ac:dyDescent="0.25">
      <c r="A91" s="9" t="s">
        <v>188</v>
      </c>
      <c r="B91" t="str">
        <f>TABLICA!A93</f>
        <v>1412093</v>
      </c>
      <c r="C91" s="4">
        <f>TABLICA!C93</f>
        <v>159</v>
      </c>
      <c r="D91" s="4">
        <f>SUM(Tabela4[[#This Row],[liczba dzieci w przedszkolach]]/Tabela4[[#This Row],[liczba dzieci 3-5 lat]]*100)</f>
        <v>93.710691823899367</v>
      </c>
      <c r="E91" s="4">
        <f>'TABLICA (2)'!C93</f>
        <v>149</v>
      </c>
    </row>
    <row r="92" spans="1:5" x14ac:dyDescent="0.25">
      <c r="A92" s="9" t="s">
        <v>513</v>
      </c>
      <c r="B92" t="str">
        <f>TABLICA!A94</f>
        <v>1432032</v>
      </c>
      <c r="C92" s="4">
        <f>TABLICA!C94</f>
        <v>134</v>
      </c>
      <c r="D92" s="4">
        <f>SUM(Tabela4[[#This Row],[liczba dzieci w przedszkolach]]/Tabela4[[#This Row],[liczba dzieci 3-5 lat]]*100)</f>
        <v>76.865671641791039</v>
      </c>
      <c r="E92" s="4">
        <f>'TABLICA (2)'!C94</f>
        <v>103</v>
      </c>
    </row>
    <row r="93" spans="1:5" x14ac:dyDescent="0.25">
      <c r="A93" s="9" t="s">
        <v>279</v>
      </c>
      <c r="B93" t="str">
        <f>TABLICA!A95</f>
        <v>1417043</v>
      </c>
      <c r="C93" s="4">
        <f>TABLICA!C95</f>
        <v>430</v>
      </c>
      <c r="D93" s="4">
        <f>SUM(Tabela4[[#This Row],[liczba dzieci w przedszkolach]]/Tabela4[[#This Row],[liczba dzieci 3-5 lat]]*100)</f>
        <v>104.65116279069768</v>
      </c>
      <c r="E93" s="4">
        <f>'TABLICA (2)'!C95</f>
        <v>450</v>
      </c>
    </row>
    <row r="94" spans="1:5" x14ac:dyDescent="0.25">
      <c r="A94" s="9" t="s">
        <v>162</v>
      </c>
      <c r="B94" t="str">
        <f>TABLICA!A96</f>
        <v>1411032</v>
      </c>
      <c r="C94" s="4">
        <f>TABLICA!C96</f>
        <v>155</v>
      </c>
      <c r="D94" s="4">
        <f>SUM(Tabela4[[#This Row],[liczba dzieci w przedszkolach]]/Tabela4[[#This Row],[liczba dzieci 3-5 lat]]*100)</f>
        <v>76.774193548387089</v>
      </c>
      <c r="E94" s="4">
        <f>'TABLICA (2)'!C96</f>
        <v>119</v>
      </c>
    </row>
    <row r="95" spans="1:5" x14ac:dyDescent="0.25">
      <c r="A95" s="9" t="s">
        <v>575</v>
      </c>
      <c r="B95" t="str">
        <f>TABLICA!A97</f>
        <v>1436012</v>
      </c>
      <c r="C95" s="4">
        <f>TABLICA!C97</f>
        <v>118</v>
      </c>
      <c r="D95" s="4">
        <f>SUM(Tabela4[[#This Row],[liczba dzieci w przedszkolach]]/Tabela4[[#This Row],[liczba dzieci 3-5 lat]]*100)</f>
        <v>67.796610169491515</v>
      </c>
      <c r="E95" s="4">
        <f>'TABLICA (2)'!C97</f>
        <v>80</v>
      </c>
    </row>
    <row r="96" spans="1:5" x14ac:dyDescent="0.25">
      <c r="A96" s="9" t="s">
        <v>551</v>
      </c>
      <c r="B96" t="str">
        <f>TABLICA!A98</f>
        <v>1434072</v>
      </c>
      <c r="C96" s="4">
        <f>TABLICA!C98</f>
        <v>456</v>
      </c>
      <c r="D96" s="4">
        <f>SUM(Tabela4[[#This Row],[liczba dzieci w przedszkolach]]/Tabela4[[#This Row],[liczba dzieci 3-5 lat]]*100)</f>
        <v>74.342105263157904</v>
      </c>
      <c r="E96" s="4">
        <f>'TABLICA (2)'!C98</f>
        <v>339</v>
      </c>
    </row>
    <row r="97" spans="1:5" x14ac:dyDescent="0.25">
      <c r="A97" s="9" t="s">
        <v>379</v>
      </c>
      <c r="B97" t="str">
        <f>TABLICA!A99</f>
        <v>1423032</v>
      </c>
      <c r="C97" s="4">
        <f>TABLICA!C99</f>
        <v>94</v>
      </c>
      <c r="D97" s="4">
        <f>SUM(Tabela4[[#This Row],[liczba dzieci w przedszkolach]]/Tabela4[[#This Row],[liczba dzieci 3-5 lat]]*100)</f>
        <v>76.59574468085107</v>
      </c>
      <c r="E97" s="4">
        <f>'TABLICA (2)'!C99</f>
        <v>72</v>
      </c>
    </row>
    <row r="98" spans="1:5" x14ac:dyDescent="0.25">
      <c r="A98" s="9" t="s">
        <v>541</v>
      </c>
      <c r="B98" t="str">
        <f>TABLICA!A100</f>
        <v>1434011</v>
      </c>
      <c r="C98" s="4">
        <f>TABLICA!C100</f>
        <v>1274</v>
      </c>
      <c r="D98" s="4">
        <f>SUM(Tabela4[[#This Row],[liczba dzieci w przedszkolach]]/Tabela4[[#This Row],[liczba dzieci 3-5 lat]]*100)</f>
        <v>95.918367346938766</v>
      </c>
      <c r="E98" s="4">
        <f>'TABLICA (2)'!C100</f>
        <v>1222</v>
      </c>
    </row>
    <row r="99" spans="1:5" x14ac:dyDescent="0.25">
      <c r="A99" s="9" t="s">
        <v>281</v>
      </c>
      <c r="B99" t="str">
        <f>TABLICA!A101</f>
        <v>1417052</v>
      </c>
      <c r="C99" s="4">
        <f>TABLICA!C101</f>
        <v>310</v>
      </c>
      <c r="D99" s="4">
        <f>SUM(Tabela4[[#This Row],[liczba dzieci w przedszkolach]]/Tabela4[[#This Row],[liczba dzieci 3-5 lat]]*100)</f>
        <v>94.516129032258064</v>
      </c>
      <c r="E99" s="4">
        <f>'TABLICA (2)'!C101</f>
        <v>293</v>
      </c>
    </row>
    <row r="100" spans="1:5" x14ac:dyDescent="0.25">
      <c r="A100" s="9" t="s">
        <v>289</v>
      </c>
      <c r="B100" t="str">
        <f>TABLICA!A102</f>
        <v>1418023</v>
      </c>
      <c r="C100" s="4">
        <f>TABLICA!C102</f>
        <v>617</v>
      </c>
      <c r="D100" s="4">
        <f>SUM(Tabela4[[#This Row],[liczba dzieci w przedszkolach]]/Tabela4[[#This Row],[liczba dzieci 3-5 lat]]*100)</f>
        <v>121.23176661264181</v>
      </c>
      <c r="E100" s="4">
        <f>'TABLICA (2)'!C102</f>
        <v>748</v>
      </c>
    </row>
    <row r="101" spans="1:5" x14ac:dyDescent="0.25">
      <c r="A101" s="9" t="s">
        <v>429</v>
      </c>
      <c r="B101" t="str">
        <f>TABLICA!A103</f>
        <v>1426022</v>
      </c>
      <c r="C101" s="4">
        <f>TABLICA!C103</f>
        <v>43</v>
      </c>
      <c r="D101" s="4">
        <f>SUM(Tabela4[[#This Row],[liczba dzieci w przedszkolach]]/Tabela4[[#This Row],[liczba dzieci 3-5 lat]]*100)</f>
        <v>67.441860465116278</v>
      </c>
      <c r="E101" s="4">
        <f>'TABLICA (2)'!C103</f>
        <v>29</v>
      </c>
    </row>
    <row r="102" spans="1:5" x14ac:dyDescent="0.25">
      <c r="A102" s="9" t="s">
        <v>527</v>
      </c>
      <c r="B102" t="str">
        <f>TABLICA!A104</f>
        <v>1433032</v>
      </c>
      <c r="C102" s="4">
        <f>TABLICA!C104</f>
        <v>172</v>
      </c>
      <c r="D102" s="4">
        <f>SUM(Tabela4[[#This Row],[liczba dzieci w przedszkolach]]/Tabela4[[#This Row],[liczba dzieci 3-5 lat]]*100)</f>
        <v>69.186046511627907</v>
      </c>
      <c r="E102" s="4">
        <f>'TABLICA (2)'!C104</f>
        <v>119</v>
      </c>
    </row>
    <row r="103" spans="1:5" x14ac:dyDescent="0.25">
      <c r="A103" s="9" t="s">
        <v>491</v>
      </c>
      <c r="B103" t="str">
        <f>TABLICA!A105</f>
        <v>1429053</v>
      </c>
      <c r="C103" s="4">
        <f>TABLICA!C105</f>
        <v>179</v>
      </c>
      <c r="D103" s="4">
        <f>SUM(Tabela4[[#This Row],[liczba dzieci w przedszkolach]]/Tabela4[[#This Row],[liczba dzieci 3-5 lat]]*100)</f>
        <v>79.329608938547494</v>
      </c>
      <c r="E103" s="4">
        <f>'TABLICA (2)'!C105</f>
        <v>142</v>
      </c>
    </row>
    <row r="104" spans="1:5" x14ac:dyDescent="0.25">
      <c r="A104" s="9" t="s">
        <v>431</v>
      </c>
      <c r="B104" t="str">
        <f>TABLICA!A106</f>
        <v>1426032</v>
      </c>
      <c r="C104" s="4">
        <f>TABLICA!C106</f>
        <v>287</v>
      </c>
      <c r="D104" s="4">
        <f>SUM(Tabela4[[#This Row],[liczba dzieci w przedszkolach]]/Tabela4[[#This Row],[liczba dzieci 3-5 lat]]*100)</f>
        <v>86.062717770034851</v>
      </c>
      <c r="E104" s="4">
        <f>'TABLICA (2)'!C106</f>
        <v>247</v>
      </c>
    </row>
    <row r="105" spans="1:5" x14ac:dyDescent="0.25">
      <c r="A105" s="9" t="s">
        <v>415</v>
      </c>
      <c r="B105" t="str">
        <f>TABLICA!A107</f>
        <v>1425072</v>
      </c>
      <c r="C105" s="4">
        <f>TABLICA!C107</f>
        <v>397</v>
      </c>
      <c r="D105" s="4">
        <f>SUM(Tabela4[[#This Row],[liczba dzieci w przedszkolach]]/Tabela4[[#This Row],[liczba dzieci 3-5 lat]]*100)</f>
        <v>70.528967254408059</v>
      </c>
      <c r="E105" s="4">
        <f>'TABLICA (2)'!C107</f>
        <v>280</v>
      </c>
    </row>
    <row r="106" spans="1:5" x14ac:dyDescent="0.25">
      <c r="A106" s="9" t="s">
        <v>124</v>
      </c>
      <c r="B106" t="str">
        <f>TABLICA!A108</f>
        <v>1407053</v>
      </c>
      <c r="C106" s="4">
        <f>TABLICA!C108</f>
        <v>693</v>
      </c>
      <c r="D106" s="4">
        <f>SUM(Tabela4[[#This Row],[liczba dzieci w przedszkolach]]/Tabela4[[#This Row],[liczba dzieci 3-5 lat]]*100)</f>
        <v>96.53679653679653</v>
      </c>
      <c r="E106" s="4">
        <f>'TABLICA (2)'!C108</f>
        <v>669</v>
      </c>
    </row>
    <row r="107" spans="1:5" x14ac:dyDescent="0.25">
      <c r="A107" s="9" t="s">
        <v>371</v>
      </c>
      <c r="B107" t="str">
        <f>TABLICA!A109</f>
        <v>1422052</v>
      </c>
      <c r="C107" s="4">
        <f>TABLICA!C109</f>
        <v>91</v>
      </c>
      <c r="D107" s="4">
        <f>SUM(Tabela4[[#This Row],[liczba dzieci w przedszkolach]]/Tabela4[[#This Row],[liczba dzieci 3-5 lat]]*100)</f>
        <v>48.35164835164835</v>
      </c>
      <c r="E107" s="4">
        <f>'TABLICA (2)'!C109</f>
        <v>44</v>
      </c>
    </row>
    <row r="108" spans="1:5" x14ac:dyDescent="0.25">
      <c r="A108" s="9" t="s">
        <v>164</v>
      </c>
      <c r="B108" t="str">
        <f>TABLICA!A110</f>
        <v>1411042</v>
      </c>
      <c r="C108" s="4">
        <f>TABLICA!C110</f>
        <v>176</v>
      </c>
      <c r="D108" s="4">
        <f>SUM(Tabela4[[#This Row],[liczba dzieci w przedszkolach]]/Tabela4[[#This Row],[liczba dzieci 3-5 lat]]*100)</f>
        <v>75.568181818181827</v>
      </c>
      <c r="E108" s="4">
        <f>'TABLICA (2)'!C110</f>
        <v>133</v>
      </c>
    </row>
    <row r="109" spans="1:5" x14ac:dyDescent="0.25">
      <c r="A109" s="9" t="s">
        <v>373</v>
      </c>
      <c r="B109" t="str">
        <f>TABLICA!A111</f>
        <v>1422062</v>
      </c>
      <c r="C109" s="4">
        <f>TABLICA!C111</f>
        <v>122</v>
      </c>
      <c r="D109" s="4">
        <f>SUM(Tabela4[[#This Row],[liczba dzieci w przedszkolach]]/Tabela4[[#This Row],[liczba dzieci 3-5 lat]]*100)</f>
        <v>77.049180327868854</v>
      </c>
      <c r="E109" s="4">
        <f>'TABLICA (2)'!C111</f>
        <v>94</v>
      </c>
    </row>
    <row r="110" spans="1:5" x14ac:dyDescent="0.25">
      <c r="A110" s="9" t="s">
        <v>587</v>
      </c>
      <c r="B110" t="str">
        <f>TABLICA!A112</f>
        <v>1437022</v>
      </c>
      <c r="C110" s="4">
        <f>TABLICA!C112</f>
        <v>116</v>
      </c>
      <c r="D110" s="4">
        <f>SUM(Tabela4[[#This Row],[liczba dzieci w przedszkolach]]/Tabela4[[#This Row],[liczba dzieci 3-5 lat]]*100)</f>
        <v>73.275862068965509</v>
      </c>
      <c r="E110" s="4">
        <f>'TABLICA (2)'!C112</f>
        <v>85</v>
      </c>
    </row>
    <row r="111" spans="1:5" x14ac:dyDescent="0.25">
      <c r="A111" s="9" t="s">
        <v>630</v>
      </c>
      <c r="B111" t="str">
        <f>TABLICA!A113</f>
        <v>1412103</v>
      </c>
      <c r="C111" s="4">
        <f>TABLICA!C113</f>
        <v>145</v>
      </c>
      <c r="D111" s="4">
        <f>SUM(Tabela4[[#This Row],[liczba dzieci w przedszkolach]]/Tabela4[[#This Row],[liczba dzieci 3-5 lat]]*100)</f>
        <v>68.965517241379317</v>
      </c>
      <c r="E111" s="4">
        <f>'TABLICA (2)'!C113</f>
        <v>100</v>
      </c>
    </row>
    <row r="112" spans="1:5" x14ac:dyDescent="0.25">
      <c r="A112" s="9" t="s">
        <v>128</v>
      </c>
      <c r="B112" t="str">
        <f>TABLICA!A114</f>
        <v>1408011</v>
      </c>
      <c r="C112" s="4">
        <f>TABLICA!C114</f>
        <v>1451</v>
      </c>
      <c r="D112" s="4">
        <f>SUM(Tabela4[[#This Row],[liczba dzieci w przedszkolach]]/Tabela4[[#This Row],[liczba dzieci 3-5 lat]]*100)</f>
        <v>110.40661612680908</v>
      </c>
      <c r="E112" s="4">
        <f>'TABLICA (2)'!C114</f>
        <v>1602</v>
      </c>
    </row>
    <row r="113" spans="1:5" x14ac:dyDescent="0.25">
      <c r="A113" s="9" t="s">
        <v>239</v>
      </c>
      <c r="B113" t="str">
        <f>TABLICA!A115</f>
        <v>1415062</v>
      </c>
      <c r="C113" s="4">
        <f>TABLICA!C115</f>
        <v>378</v>
      </c>
      <c r="D113" s="4">
        <f>SUM(Tabela4[[#This Row],[liczba dzieci w przedszkolach]]/Tabela4[[#This Row],[liczba dzieci 3-5 lat]]*100)</f>
        <v>69.576719576719583</v>
      </c>
      <c r="E113" s="4">
        <f>'TABLICA (2)'!C115</f>
        <v>263</v>
      </c>
    </row>
    <row r="114" spans="1:5" x14ac:dyDescent="0.25">
      <c r="A114" s="9" t="s">
        <v>221</v>
      </c>
      <c r="B114" t="str">
        <f>TABLICA!A116</f>
        <v>1414032</v>
      </c>
      <c r="C114" s="4">
        <f>TABLICA!C116</f>
        <v>177</v>
      </c>
      <c r="D114" s="4">
        <f>SUM(Tabela4[[#This Row],[liczba dzieci w przedszkolach]]/Tabela4[[#This Row],[liczba dzieci 3-5 lat]]*100)</f>
        <v>79.66101694915254</v>
      </c>
      <c r="E114" s="4">
        <f>'TABLICA (2)'!C116</f>
        <v>141</v>
      </c>
    </row>
    <row r="115" spans="1:5" x14ac:dyDescent="0.25">
      <c r="A115" s="9" t="s">
        <v>515</v>
      </c>
      <c r="B115" t="str">
        <f>TABLICA!A117</f>
        <v>1432042</v>
      </c>
      <c r="C115" s="4">
        <f>TABLICA!C117</f>
        <v>323</v>
      </c>
      <c r="D115" s="4">
        <f>SUM(Tabela4[[#This Row],[liczba dzieci w przedszkolach]]/Tabela4[[#This Row],[liczba dzieci 3-5 lat]]*100)</f>
        <v>92.569659442724458</v>
      </c>
      <c r="E115" s="4">
        <f>'TABLICA (2)'!C117</f>
        <v>299</v>
      </c>
    </row>
    <row r="116" spans="1:5" x14ac:dyDescent="0.25">
      <c r="A116" s="9" t="s">
        <v>291</v>
      </c>
      <c r="B116" t="str">
        <f>TABLICA!A118</f>
        <v>1418032</v>
      </c>
      <c r="C116" s="4">
        <f>TABLICA!C118</f>
        <v>1916</v>
      </c>
      <c r="D116" s="4">
        <f>SUM(Tabela4[[#This Row],[liczba dzieci w przedszkolach]]/Tabela4[[#This Row],[liczba dzieci 3-5 lat]]*100)</f>
        <v>106.41962421711899</v>
      </c>
      <c r="E116" s="4">
        <f>'TABLICA (2)'!C118</f>
        <v>2039</v>
      </c>
    </row>
    <row r="117" spans="1:5" x14ac:dyDescent="0.25">
      <c r="A117" s="9" t="s">
        <v>202</v>
      </c>
      <c r="B117" t="str">
        <f>TABLICA!A119</f>
        <v>1413032</v>
      </c>
      <c r="C117" s="4">
        <f>TABLICA!C119</f>
        <v>122</v>
      </c>
      <c r="D117" s="4">
        <f>SUM(Tabela4[[#This Row],[liczba dzieci w przedszkolach]]/Tabela4[[#This Row],[liczba dzieci 3-5 lat]]*100)</f>
        <v>97.540983606557376</v>
      </c>
      <c r="E117" s="4">
        <f>'TABLICA (2)'!C119</f>
        <v>119</v>
      </c>
    </row>
    <row r="118" spans="1:5" x14ac:dyDescent="0.25">
      <c r="A118" s="9" t="s">
        <v>140</v>
      </c>
      <c r="B118" t="str">
        <f>TABLICA!A120</f>
        <v>1409033</v>
      </c>
      <c r="C118" s="4">
        <f>TABLICA!C120</f>
        <v>227</v>
      </c>
      <c r="D118" s="4">
        <f>SUM(Tabela4[[#This Row],[liczba dzieci w przedszkolach]]/Tabela4[[#This Row],[liczba dzieci 3-5 lat]]*100)</f>
        <v>104.40528634361232</v>
      </c>
      <c r="E118" s="4">
        <f>'TABLICA (2)'!C120</f>
        <v>237</v>
      </c>
    </row>
    <row r="119" spans="1:5" x14ac:dyDescent="0.25">
      <c r="A119" s="9" t="s">
        <v>529</v>
      </c>
      <c r="B119" t="str">
        <f>TABLICA!A121</f>
        <v>1433042</v>
      </c>
      <c r="C119" s="4">
        <f>TABLICA!C121</f>
        <v>221</v>
      </c>
      <c r="D119" s="4">
        <f>SUM(Tabela4[[#This Row],[liczba dzieci w przedszkolach]]/Tabela4[[#This Row],[liczba dzieci 3-5 lat]]*100)</f>
        <v>68.778280542986423</v>
      </c>
      <c r="E119" s="4">
        <f>'TABLICA (2)'!C121</f>
        <v>152</v>
      </c>
    </row>
    <row r="120" spans="1:5" x14ac:dyDescent="0.25">
      <c r="A120" s="9" t="s">
        <v>589</v>
      </c>
      <c r="B120" t="str">
        <f>TABLICA!A122</f>
        <v>1437033</v>
      </c>
      <c r="C120" s="4">
        <f>TABLICA!C122</f>
        <v>160</v>
      </c>
      <c r="D120" s="4">
        <f>SUM(Tabela4[[#This Row],[liczba dzieci w przedszkolach]]/Tabela4[[#This Row],[liczba dzieci 3-5 lat]]*100)</f>
        <v>80.625</v>
      </c>
      <c r="E120" s="4">
        <f>'TABLICA (2)'!C122</f>
        <v>129</v>
      </c>
    </row>
    <row r="121" spans="1:5" x14ac:dyDescent="0.25">
      <c r="A121" s="9" t="s">
        <v>591</v>
      </c>
      <c r="B121" t="str">
        <f>TABLICA!A123</f>
        <v>1437042</v>
      </c>
      <c r="C121" s="4">
        <f>TABLICA!C123</f>
        <v>85</v>
      </c>
      <c r="D121" s="4">
        <f>SUM(Tabela4[[#This Row],[liczba dzieci w przedszkolach]]/Tabela4[[#This Row],[liczba dzieci 3-5 lat]]*100)</f>
        <v>77.64705882352942</v>
      </c>
      <c r="E121" s="4">
        <f>'TABLICA (2)'!C123</f>
        <v>66</v>
      </c>
    </row>
    <row r="122" spans="1:5" x14ac:dyDescent="0.25">
      <c r="A122" s="9" t="s">
        <v>52</v>
      </c>
      <c r="B122" t="str">
        <f>TABLICA!A124</f>
        <v>1403021</v>
      </c>
      <c r="C122" s="4">
        <f>TABLICA!C124</f>
        <v>140</v>
      </c>
      <c r="D122" s="4">
        <f>SUM(Tabela4[[#This Row],[liczba dzieci w przedszkolach]]/Tabela4[[#This Row],[liczba dzieci 3-5 lat]]*100)</f>
        <v>108.57142857142857</v>
      </c>
      <c r="E122" s="4">
        <f>'TABLICA (2)'!C124</f>
        <v>152</v>
      </c>
    </row>
    <row r="123" spans="1:5" x14ac:dyDescent="0.25">
      <c r="A123" s="9" t="s">
        <v>60</v>
      </c>
      <c r="B123" t="str">
        <f>TABLICA!A125</f>
        <v>1403062</v>
      </c>
      <c r="C123" s="4">
        <f>TABLICA!C125</f>
        <v>214</v>
      </c>
      <c r="D123" s="4">
        <f>SUM(Tabela4[[#This Row],[liczba dzieci w przedszkolach]]/Tabela4[[#This Row],[liczba dzieci 3-5 lat]]*100)</f>
        <v>68.224299065420553</v>
      </c>
      <c r="E123" s="4">
        <f>'TABLICA (2)'!C125</f>
        <v>146</v>
      </c>
    </row>
    <row r="124" spans="1:5" x14ac:dyDescent="0.25">
      <c r="A124" s="9" t="s">
        <v>309</v>
      </c>
      <c r="B124" t="str">
        <f>TABLICA!A126</f>
        <v>1419072</v>
      </c>
      <c r="C124" s="4">
        <f>TABLICA!C126</f>
        <v>126</v>
      </c>
      <c r="D124" s="4">
        <f>SUM(Tabela4[[#This Row],[liczba dzieci w przedszkolach]]/Tabela4[[#This Row],[liczba dzieci 3-5 lat]]*100)</f>
        <v>91.269841269841265</v>
      </c>
      <c r="E124" s="4">
        <f>'TABLICA (2)'!C126</f>
        <v>115</v>
      </c>
    </row>
    <row r="125" spans="1:5" x14ac:dyDescent="0.25">
      <c r="A125" s="9" t="s">
        <v>531</v>
      </c>
      <c r="B125" t="str">
        <f>TABLICA!A127</f>
        <v>1433053</v>
      </c>
      <c r="C125" s="4">
        <f>TABLICA!C127</f>
        <v>514</v>
      </c>
      <c r="D125" s="4">
        <f>SUM(Tabela4[[#This Row],[liczba dzieci w przedszkolach]]/Tabela4[[#This Row],[liczba dzieci 3-5 lat]]*100)</f>
        <v>107.58754863813229</v>
      </c>
      <c r="E125" s="4">
        <f>'TABLICA (2)'!C127</f>
        <v>553</v>
      </c>
    </row>
    <row r="126" spans="1:5" x14ac:dyDescent="0.25">
      <c r="A126" s="9" t="s">
        <v>517</v>
      </c>
      <c r="B126" t="str">
        <f>TABLICA!A128</f>
        <v>1432053</v>
      </c>
      <c r="C126" s="4">
        <f>TABLICA!C128</f>
        <v>996</v>
      </c>
      <c r="D126" s="4">
        <f>SUM(Tabela4[[#This Row],[liczba dzieci w przedszkolach]]/Tabela4[[#This Row],[liczba dzieci 3-5 lat]]*100)</f>
        <v>99.497991967871485</v>
      </c>
      <c r="E126" s="4">
        <f>'TABLICA (2)'!C128</f>
        <v>991</v>
      </c>
    </row>
    <row r="127" spans="1:5" x14ac:dyDescent="0.25">
      <c r="A127" s="9" t="s">
        <v>148</v>
      </c>
      <c r="B127" t="str">
        <f>TABLICA!A129</f>
        <v>1410023</v>
      </c>
      <c r="C127" s="4">
        <f>TABLICA!C129</f>
        <v>330</v>
      </c>
      <c r="D127" s="4">
        <f>SUM(Tabela4[[#This Row],[liczba dzieci w przedszkolach]]/Tabela4[[#This Row],[liczba dzieci 3-5 lat]]*100)</f>
        <v>106.06060606060606</v>
      </c>
      <c r="E127" s="4">
        <f>'TABLICA (2)'!C129</f>
        <v>350</v>
      </c>
    </row>
    <row r="128" spans="1:5" x14ac:dyDescent="0.25">
      <c r="A128" s="9" t="s">
        <v>241</v>
      </c>
      <c r="B128" t="str">
        <f>TABLICA!A130</f>
        <v>1415072</v>
      </c>
      <c r="C128" s="4">
        <f>TABLICA!C130</f>
        <v>302</v>
      </c>
      <c r="D128" s="4">
        <f>SUM(Tabela4[[#This Row],[liczba dzieci w przedszkolach]]/Tabela4[[#This Row],[liczba dzieci 3-5 lat]]*100)</f>
        <v>76.490066225165563</v>
      </c>
      <c r="E128" s="4">
        <f>'TABLICA (2)'!C130</f>
        <v>231</v>
      </c>
    </row>
    <row r="129" spans="1:5" x14ac:dyDescent="0.25">
      <c r="A129" s="9" t="s">
        <v>615</v>
      </c>
      <c r="B129" t="str">
        <f>TABLICA!A131</f>
        <v>1465011</v>
      </c>
      <c r="C129" s="4">
        <f>TABLICA!C131</f>
        <v>55840</v>
      </c>
      <c r="D129" s="4">
        <f>SUM(Tabela4[[#This Row],[liczba dzieci w przedszkolach]]/Tabela4[[#This Row],[liczba dzieci 3-5 lat]]*100)</f>
        <v>102.26181948424069</v>
      </c>
      <c r="E129" s="4">
        <f>'TABLICA (2)'!C131</f>
        <v>57103</v>
      </c>
    </row>
    <row r="130" spans="1:5" x14ac:dyDescent="0.25">
      <c r="A130" s="9" t="s">
        <v>631</v>
      </c>
      <c r="B130" t="str">
        <f>TABLICA!A132</f>
        <v>1403073</v>
      </c>
      <c r="C130" s="4">
        <f>TABLICA!C132</f>
        <v>183</v>
      </c>
      <c r="D130" s="4">
        <f>SUM(Tabela4[[#This Row],[liczba dzieci w przedszkolach]]/Tabela4[[#This Row],[liczba dzieci 3-5 lat]]*100)</f>
        <v>95.628415300546436</v>
      </c>
      <c r="E130" s="4">
        <f>'TABLICA (2)'!C132</f>
        <v>175</v>
      </c>
    </row>
    <row r="131" spans="1:5" x14ac:dyDescent="0.25">
      <c r="A131" s="9" t="s">
        <v>632</v>
      </c>
      <c r="B131" t="str">
        <f>TABLICA!A133</f>
        <v>1407063</v>
      </c>
      <c r="C131" s="4">
        <f>TABLICA!C133</f>
        <v>202</v>
      </c>
      <c r="D131" s="4">
        <f>SUM(Tabela4[[#This Row],[liczba dzieci w przedszkolach]]/Tabela4[[#This Row],[liczba dzieci 3-5 lat]]*100)</f>
        <v>97.524752475247524</v>
      </c>
      <c r="E131" s="4">
        <f>'TABLICA (2)'!C133</f>
        <v>197</v>
      </c>
    </row>
    <row r="132" spans="1:5" x14ac:dyDescent="0.25">
      <c r="A132" s="9" t="s">
        <v>158</v>
      </c>
      <c r="B132" t="str">
        <f>TABLICA!A134</f>
        <v>1411011</v>
      </c>
      <c r="C132" s="4">
        <f>TABLICA!C134</f>
        <v>223</v>
      </c>
      <c r="D132" s="4">
        <f>SUM(Tabela4[[#This Row],[liczba dzieci w przedszkolach]]/Tabela4[[#This Row],[liczba dzieci 3-5 lat]]*100)</f>
        <v>144.84304932735427</v>
      </c>
      <c r="E132" s="4">
        <f>'TABLICA (2)'!C134</f>
        <v>323</v>
      </c>
    </row>
    <row r="133" spans="1:5" x14ac:dyDescent="0.25">
      <c r="A133" s="9" t="s">
        <v>311</v>
      </c>
      <c r="B133" t="str">
        <f>TABLICA!A135</f>
        <v>1419082</v>
      </c>
      <c r="C133" s="4">
        <f>TABLICA!C135</f>
        <v>167</v>
      </c>
      <c r="D133" s="4">
        <f>SUM(Tabela4[[#This Row],[liczba dzieci w przedszkolach]]/Tabela4[[#This Row],[liczba dzieci 3-5 lat]]*100)</f>
        <v>94.011976047904184</v>
      </c>
      <c r="E133" s="4">
        <f>'TABLICA (2)'!C135</f>
        <v>157</v>
      </c>
    </row>
    <row r="134" spans="1:5" x14ac:dyDescent="0.25">
      <c r="A134" s="9" t="s">
        <v>259</v>
      </c>
      <c r="B134" t="str">
        <f>TABLICA!A136</f>
        <v>1416052</v>
      </c>
      <c r="C134" s="4">
        <f>TABLICA!C136</f>
        <v>271</v>
      </c>
      <c r="D134" s="4">
        <f>SUM(Tabela4[[#This Row],[liczba dzieci w przedszkolach]]/Tabela4[[#This Row],[liczba dzieci 3-5 lat]]*100)</f>
        <v>90.40590405904058</v>
      </c>
      <c r="E134" s="4">
        <f>'TABLICA (2)'!C136</f>
        <v>245</v>
      </c>
    </row>
    <row r="135" spans="1:5" x14ac:dyDescent="0.25">
      <c r="A135" s="9" t="s">
        <v>543</v>
      </c>
      <c r="B135" t="str">
        <f>TABLICA!A137</f>
        <v>1434021</v>
      </c>
      <c r="C135" s="4">
        <f>TABLICA!C137</f>
        <v>2063</v>
      </c>
      <c r="D135" s="4">
        <f>SUM(Tabela4[[#This Row],[liczba dzieci w przedszkolach]]/Tabela4[[#This Row],[liczba dzieci 3-5 lat]]*100)</f>
        <v>97.043141056713523</v>
      </c>
      <c r="E135" s="4">
        <f>'TABLICA (2)'!C137</f>
        <v>2002</v>
      </c>
    </row>
    <row r="136" spans="1:5" x14ac:dyDescent="0.25">
      <c r="A136" s="9" t="s">
        <v>62</v>
      </c>
      <c r="B136" t="str">
        <f>TABLICA!A138</f>
        <v>1403082</v>
      </c>
      <c r="C136" s="4">
        <f>TABLICA!C138</f>
        <v>145</v>
      </c>
      <c r="D136" s="4">
        <f>SUM(Tabela4[[#This Row],[liczba dzieci w przedszkolach]]/Tabela4[[#This Row],[liczba dzieci 3-5 lat]]*100)</f>
        <v>101.37931034482759</v>
      </c>
      <c r="E136" s="4">
        <f>'TABLICA (2)'!C138</f>
        <v>147</v>
      </c>
    </row>
    <row r="137" spans="1:5" x14ac:dyDescent="0.25">
      <c r="A137" s="9" t="s">
        <v>357</v>
      </c>
      <c r="B137" t="str">
        <f>TABLICA!A139</f>
        <v>1421042</v>
      </c>
      <c r="C137" s="4">
        <f>TABLICA!C139</f>
        <v>509</v>
      </c>
      <c r="D137" s="4">
        <f>SUM(Tabela4[[#This Row],[liczba dzieci w przedszkolach]]/Tabela4[[#This Row],[liczba dzieci 3-5 lat]]*100)</f>
        <v>113.35952848722985</v>
      </c>
      <c r="E137" s="4">
        <f>'TABLICA (2)'!C139</f>
        <v>577</v>
      </c>
    </row>
    <row r="138" spans="1:5" x14ac:dyDescent="0.25">
      <c r="A138" s="9" t="s">
        <v>533</v>
      </c>
      <c r="B138" t="str">
        <f>TABLICA!A140</f>
        <v>1433062</v>
      </c>
      <c r="C138" s="4">
        <f>TABLICA!C140</f>
        <v>124</v>
      </c>
      <c r="D138" s="4">
        <f>SUM(Tabela4[[#This Row],[liczba dzieci w przedszkolach]]/Tabela4[[#This Row],[liczba dzieci 3-5 lat]]*100)</f>
        <v>64.516129032258064</v>
      </c>
      <c r="E138" s="4">
        <f>'TABLICA (2)'!C140</f>
        <v>80</v>
      </c>
    </row>
    <row r="139" spans="1:5" x14ac:dyDescent="0.25">
      <c r="A139" s="9" t="s">
        <v>86</v>
      </c>
      <c r="B139" t="str">
        <f>TABLICA!A141</f>
        <v>1405011</v>
      </c>
      <c r="C139" s="4">
        <f>TABLICA!C141</f>
        <v>435</v>
      </c>
      <c r="D139" s="4">
        <f>SUM(Tabela4[[#This Row],[liczba dzieci w przedszkolach]]/Tabela4[[#This Row],[liczba dzieci 3-5 lat]]*100)</f>
        <v>109.42528735632185</v>
      </c>
      <c r="E139" s="4">
        <f>'TABLICA (2)'!C141</f>
        <v>476</v>
      </c>
    </row>
    <row r="140" spans="1:5" x14ac:dyDescent="0.25">
      <c r="A140" s="9" t="s">
        <v>178</v>
      </c>
      <c r="B140" t="str">
        <f>TABLICA!A142</f>
        <v>1412011</v>
      </c>
      <c r="C140" s="4">
        <f>TABLICA!C142</f>
        <v>1283</v>
      </c>
      <c r="D140" s="4">
        <f>SUM(Tabela4[[#This Row],[liczba dzieci w przedszkolach]]/Tabela4[[#This Row],[liczba dzieci 3-5 lat]]*100)</f>
        <v>118.70615744349182</v>
      </c>
      <c r="E140" s="4">
        <f>'TABLICA (2)'!C142</f>
        <v>1523</v>
      </c>
    </row>
    <row r="141" spans="1:5" x14ac:dyDescent="0.25">
      <c r="A141" s="9" t="s">
        <v>190</v>
      </c>
      <c r="B141" t="str">
        <f>TABLICA!A143</f>
        <v>1412112</v>
      </c>
      <c r="C141" s="4">
        <f>TABLICA!C143</f>
        <v>610</v>
      </c>
      <c r="D141" s="4">
        <f>SUM(Tabela4[[#This Row],[liczba dzieci w przedszkolach]]/Tabela4[[#This Row],[liczba dzieci 3-5 lat]]*100)</f>
        <v>63.278688524590166</v>
      </c>
      <c r="E141" s="4">
        <f>'TABLICA (2)'!C143</f>
        <v>386</v>
      </c>
    </row>
    <row r="142" spans="1:5" x14ac:dyDescent="0.25">
      <c r="A142" s="9" t="s">
        <v>503</v>
      </c>
      <c r="B142" t="str">
        <f>TABLICA!A144</f>
        <v>1430032</v>
      </c>
      <c r="C142" s="4">
        <f>TABLICA!C144</f>
        <v>143</v>
      </c>
      <c r="D142" s="4">
        <f>SUM(Tabela4[[#This Row],[liczba dzieci w przedszkolach]]/Tabela4[[#This Row],[liczba dzieci 3-5 lat]]*100)</f>
        <v>72.027972027972027</v>
      </c>
      <c r="E142" s="4">
        <f>'TABLICA (2)'!C144</f>
        <v>103</v>
      </c>
    </row>
    <row r="143" spans="1:5" x14ac:dyDescent="0.25">
      <c r="A143" s="9" t="s">
        <v>198</v>
      </c>
      <c r="B143" t="str">
        <f>TABLICA!A145</f>
        <v>1413011</v>
      </c>
      <c r="C143" s="4">
        <f>TABLICA!C145</f>
        <v>903</v>
      </c>
      <c r="D143" s="4">
        <f>SUM(Tabela4[[#This Row],[liczba dzieci w przedszkolach]]/Tabela4[[#This Row],[liczba dzieci 3-5 lat]]*100)</f>
        <v>101.43964562569214</v>
      </c>
      <c r="E143" s="4">
        <f>'TABLICA (2)'!C145</f>
        <v>916</v>
      </c>
    </row>
    <row r="144" spans="1:5" x14ac:dyDescent="0.25">
      <c r="A144" s="9" t="s">
        <v>473</v>
      </c>
      <c r="B144" t="str">
        <f>TABLICA!A146</f>
        <v>1428042</v>
      </c>
      <c r="C144" s="4">
        <f>TABLICA!C146</f>
        <v>176</v>
      </c>
      <c r="D144" s="4">
        <f>SUM(Tabela4[[#This Row],[liczba dzieci w przedszkolach]]/Tabela4[[#This Row],[liczba dzieci 3-5 lat]]*100)</f>
        <v>62.5</v>
      </c>
      <c r="E144" s="4">
        <f>'TABLICA (2)'!C146</f>
        <v>110</v>
      </c>
    </row>
    <row r="145" spans="1:5" x14ac:dyDescent="0.25">
      <c r="A145" s="9" t="s">
        <v>166</v>
      </c>
      <c r="B145" t="str">
        <f>TABLICA!A147</f>
        <v>1411052</v>
      </c>
      <c r="C145" s="4">
        <f>TABLICA!C147</f>
        <v>45</v>
      </c>
      <c r="D145" s="4">
        <f>SUM(Tabela4[[#This Row],[liczba dzieci w przedszkolach]]/Tabela4[[#This Row],[liczba dzieci 3-5 lat]]*100)</f>
        <v>66.666666666666657</v>
      </c>
      <c r="E145" s="4">
        <f>'TABLICA (2)'!C147</f>
        <v>30</v>
      </c>
    </row>
    <row r="146" spans="1:5" x14ac:dyDescent="0.25">
      <c r="A146" s="9" t="s">
        <v>457</v>
      </c>
      <c r="B146" t="str">
        <f>TABLICA!A148</f>
        <v>1427032</v>
      </c>
      <c r="C146" s="4">
        <f>TABLICA!C148</f>
        <v>148</v>
      </c>
      <c r="D146" s="4">
        <f>SUM(Tabela4[[#This Row],[liczba dzieci w przedszkolach]]/Tabela4[[#This Row],[liczba dzieci 3-5 lat]]*100)</f>
        <v>62.837837837837839</v>
      </c>
      <c r="E146" s="4">
        <f>'TABLICA (2)'!C148</f>
        <v>93</v>
      </c>
    </row>
    <row r="147" spans="1:5" x14ac:dyDescent="0.25">
      <c r="A147" s="9" t="s">
        <v>110</v>
      </c>
      <c r="B147" t="str">
        <f>TABLICA!A149</f>
        <v>1406073</v>
      </c>
      <c r="C147" s="4">
        <f>TABLICA!C149</f>
        <v>190</v>
      </c>
      <c r="D147" s="4">
        <f>SUM(Tabela4[[#This Row],[liczba dzieci w przedszkolach]]/Tabela4[[#This Row],[liczba dzieci 3-5 lat]]*100)</f>
        <v>96.315789473684205</v>
      </c>
      <c r="E147" s="4">
        <f>'TABLICA (2)'!C149</f>
        <v>183</v>
      </c>
    </row>
    <row r="148" spans="1:5" x14ac:dyDescent="0.25">
      <c r="A148" s="9" t="s">
        <v>433</v>
      </c>
      <c r="B148" t="str">
        <f>TABLICA!A150</f>
        <v>1426042</v>
      </c>
      <c r="C148" s="4">
        <f>TABLICA!C150</f>
        <v>144</v>
      </c>
      <c r="D148" s="4">
        <f>SUM(Tabela4[[#This Row],[liczba dzieci w przedszkolach]]/Tabela4[[#This Row],[liczba dzieci 3-5 lat]]*100)</f>
        <v>82.638888888888886</v>
      </c>
      <c r="E148" s="4">
        <f>'TABLICA (2)'!C150</f>
        <v>119</v>
      </c>
    </row>
    <row r="149" spans="1:5" x14ac:dyDescent="0.25">
      <c r="A149" s="9" t="s">
        <v>435</v>
      </c>
      <c r="B149" t="str">
        <f>TABLICA!A151</f>
        <v>1426053</v>
      </c>
      <c r="C149" s="4">
        <f>TABLICA!C151</f>
        <v>148</v>
      </c>
      <c r="D149" s="4">
        <f>SUM(Tabela4[[#This Row],[liczba dzieci w przedszkolach]]/Tabela4[[#This Row],[liczba dzieci 3-5 lat]]*100)</f>
        <v>55.405405405405403</v>
      </c>
      <c r="E149" s="4">
        <f>'TABLICA (2)'!C151</f>
        <v>82</v>
      </c>
    </row>
    <row r="150" spans="1:5" x14ac:dyDescent="0.25">
      <c r="A150" s="9" t="s">
        <v>192</v>
      </c>
      <c r="B150" t="str">
        <f>TABLICA!A152</f>
        <v>1412123</v>
      </c>
      <c r="C150" s="4">
        <f>TABLICA!C152</f>
        <v>308</v>
      </c>
      <c r="D150" s="4">
        <f>SUM(Tabela4[[#This Row],[liczba dzieci w przedszkolach]]/Tabela4[[#This Row],[liczba dzieci 3-5 lat]]*100)</f>
        <v>87.337662337662337</v>
      </c>
      <c r="E150" s="4">
        <f>'TABLICA (2)'!C152</f>
        <v>269</v>
      </c>
    </row>
    <row r="151" spans="1:5" x14ac:dyDescent="0.25">
      <c r="A151" s="9" t="s">
        <v>599</v>
      </c>
      <c r="B151" t="str">
        <f>TABLICA!A153</f>
        <v>1438023</v>
      </c>
      <c r="C151" s="4">
        <f>TABLICA!C153</f>
        <v>319</v>
      </c>
      <c r="D151" s="4">
        <f>SUM(Tabela4[[#This Row],[liczba dzieci w przedszkolach]]/Tabela4[[#This Row],[liczba dzieci 3-5 lat]]*100)</f>
        <v>122.25705329153604</v>
      </c>
      <c r="E151" s="4">
        <f>'TABLICA (2)'!C153</f>
        <v>390</v>
      </c>
    </row>
    <row r="152" spans="1:5" x14ac:dyDescent="0.25">
      <c r="A152" s="9" t="s">
        <v>243</v>
      </c>
      <c r="B152" t="str">
        <f>TABLICA!A154</f>
        <v>1415083</v>
      </c>
      <c r="C152" s="4">
        <f>TABLICA!C154</f>
        <v>290</v>
      </c>
      <c r="D152" s="4">
        <f>SUM(Tabela4[[#This Row],[liczba dzieci w przedszkolach]]/Tabela4[[#This Row],[liczba dzieci 3-5 lat]]*100)</f>
        <v>95.172413793103445</v>
      </c>
      <c r="E152" s="4">
        <f>'TABLICA (2)'!C154</f>
        <v>276</v>
      </c>
    </row>
    <row r="153" spans="1:5" x14ac:dyDescent="0.25">
      <c r="A153" s="9" t="s">
        <v>359</v>
      </c>
      <c r="B153" t="str">
        <f>TABLICA!A155</f>
        <v>1421052</v>
      </c>
      <c r="C153" s="4">
        <f>TABLICA!C155</f>
        <v>760</v>
      </c>
      <c r="D153" s="4">
        <f>SUM(Tabela4[[#This Row],[liczba dzieci w przedszkolach]]/Tabela4[[#This Row],[liczba dzieci 3-5 lat]]*100)</f>
        <v>104.21052631578947</v>
      </c>
      <c r="E153" s="4">
        <f>'TABLICA (2)'!C155</f>
        <v>792</v>
      </c>
    </row>
    <row r="154" spans="1:5" x14ac:dyDescent="0.25">
      <c r="A154" s="9" t="s">
        <v>339</v>
      </c>
      <c r="B154" t="str">
        <f>TABLICA!A156</f>
        <v>1420072</v>
      </c>
      <c r="C154" s="4">
        <f>TABLICA!C156</f>
        <v>194</v>
      </c>
      <c r="D154" s="4">
        <f>SUM(Tabela4[[#This Row],[liczba dzieci w przedszkolach]]/Tabela4[[#This Row],[liczba dzieci 3-5 lat]]*100)</f>
        <v>56.185567010309278</v>
      </c>
      <c r="E154" s="4">
        <f>'TABLICA (2)'!C156</f>
        <v>109</v>
      </c>
    </row>
    <row r="155" spans="1:5" x14ac:dyDescent="0.25">
      <c r="A155" s="9" t="s">
        <v>223</v>
      </c>
      <c r="B155" t="str">
        <f>TABLICA!A157</f>
        <v>1414043</v>
      </c>
      <c r="C155" s="4">
        <f>TABLICA!C157</f>
        <v>586</v>
      </c>
      <c r="D155" s="4">
        <f>SUM(Tabela4[[#This Row],[liczba dzieci w przedszkolach]]/Tabela4[[#This Row],[liczba dzieci 3-5 lat]]*100)</f>
        <v>101.87713310580205</v>
      </c>
      <c r="E155" s="4">
        <f>'TABLICA (2)'!C157</f>
        <v>597</v>
      </c>
    </row>
    <row r="156" spans="1:5" x14ac:dyDescent="0.25">
      <c r="A156" s="9" t="s">
        <v>132</v>
      </c>
      <c r="B156" t="str">
        <f>TABLICA!A158</f>
        <v>1408032</v>
      </c>
      <c r="C156" s="4">
        <f>TABLICA!C158</f>
        <v>500</v>
      </c>
      <c r="D156" s="4">
        <f>SUM(Tabela4[[#This Row],[liczba dzieci w przedszkolach]]/Tabela4[[#This Row],[liczba dzieci 3-5 lat]]*100)</f>
        <v>105</v>
      </c>
      <c r="E156" s="4">
        <f>'TABLICA (2)'!C158</f>
        <v>525</v>
      </c>
    </row>
    <row r="157" spans="1:5" x14ac:dyDescent="0.25">
      <c r="A157" s="9" t="s">
        <v>475</v>
      </c>
      <c r="B157" t="str">
        <f>TABLICA!A159</f>
        <v>1428052</v>
      </c>
      <c r="C157" s="4">
        <f>TABLICA!C159</f>
        <v>220</v>
      </c>
      <c r="D157" s="4">
        <f>SUM(Tabela4[[#This Row],[liczba dzieci w przedszkolach]]/Tabela4[[#This Row],[liczba dzieci 3-5 lat]]*100)</f>
        <v>65</v>
      </c>
      <c r="E157" s="4">
        <f>'TABLICA (2)'!C159</f>
        <v>143</v>
      </c>
    </row>
    <row r="158" spans="1:5" x14ac:dyDescent="0.25">
      <c r="A158" s="9" t="s">
        <v>341</v>
      </c>
      <c r="B158" t="str">
        <f>TABLICA!A160</f>
        <v>1420083</v>
      </c>
      <c r="C158" s="4">
        <f>TABLICA!C160</f>
        <v>136</v>
      </c>
      <c r="D158" s="4">
        <f>SUM(Tabela4[[#This Row],[liczba dzieci w przedszkolach]]/Tabela4[[#This Row],[liczba dzieci 3-5 lat]]*100)</f>
        <v>72.794117647058826</v>
      </c>
      <c r="E158" s="4">
        <f>'TABLICA (2)'!C160</f>
        <v>99</v>
      </c>
    </row>
    <row r="159" spans="1:5" x14ac:dyDescent="0.25">
      <c r="A159" s="9" t="s">
        <v>112</v>
      </c>
      <c r="B159" t="str">
        <f>TABLICA!A161</f>
        <v>1406083</v>
      </c>
      <c r="C159" s="4">
        <f>TABLICA!C161</f>
        <v>206</v>
      </c>
      <c r="D159" s="4">
        <f>SUM(Tabela4[[#This Row],[liczba dzieci w przedszkolach]]/Tabela4[[#This Row],[liczba dzieci 3-5 lat]]*100)</f>
        <v>92.233009708737868</v>
      </c>
      <c r="E159" s="4">
        <f>'TABLICA (2)'!C161</f>
        <v>190</v>
      </c>
    </row>
    <row r="160" spans="1:5" x14ac:dyDescent="0.25">
      <c r="A160" s="9" t="s">
        <v>313</v>
      </c>
      <c r="B160" t="str">
        <f>TABLICA!A162</f>
        <v>1419092</v>
      </c>
      <c r="C160" s="4">
        <f>TABLICA!C162</f>
        <v>92</v>
      </c>
      <c r="D160" s="4">
        <f>SUM(Tabela4[[#This Row],[liczba dzieci w przedszkolach]]/Tabela4[[#This Row],[liczba dzieci 3-5 lat]]*100)</f>
        <v>50</v>
      </c>
      <c r="E160" s="4">
        <f>'TABLICA (2)'!C162</f>
        <v>46</v>
      </c>
    </row>
    <row r="161" spans="1:5" x14ac:dyDescent="0.25">
      <c r="A161" s="9" t="s">
        <v>217</v>
      </c>
      <c r="B161" t="str">
        <f>TABLICA!A163</f>
        <v>1414011</v>
      </c>
      <c r="C161" s="4">
        <f>TABLICA!C163</f>
        <v>865</v>
      </c>
      <c r="D161" s="4">
        <f>SUM(Tabela4[[#This Row],[liczba dzieci w przedszkolach]]/Tabela4[[#This Row],[liczba dzieci 3-5 lat]]*100)</f>
        <v>95.95375722543352</v>
      </c>
      <c r="E161" s="4">
        <f>'TABLICA (2)'!C163</f>
        <v>830</v>
      </c>
    </row>
    <row r="162" spans="1:5" x14ac:dyDescent="0.25">
      <c r="A162" s="9" t="s">
        <v>261</v>
      </c>
      <c r="B162" t="str">
        <f>TABLICA!A164</f>
        <v>1416062</v>
      </c>
      <c r="C162" s="4">
        <f>TABLICA!C164</f>
        <v>77</v>
      </c>
      <c r="D162" s="4">
        <f>SUM(Tabela4[[#This Row],[liczba dzieci w przedszkolach]]/Tabela4[[#This Row],[liczba dzieci 3-5 lat]]*100)</f>
        <v>64.935064935064929</v>
      </c>
      <c r="E162" s="4">
        <f>'TABLICA (2)'!C164</f>
        <v>50</v>
      </c>
    </row>
    <row r="163" spans="1:5" x14ac:dyDescent="0.25">
      <c r="A163" s="9" t="s">
        <v>391</v>
      </c>
      <c r="B163" t="str">
        <f>TABLICA!A165</f>
        <v>1424022</v>
      </c>
      <c r="C163" s="4">
        <f>TABLICA!C165</f>
        <v>116</v>
      </c>
      <c r="D163" s="4">
        <f>SUM(Tabela4[[#This Row],[liczba dzieci w przedszkolach]]/Tabela4[[#This Row],[liczba dzieci 3-5 lat]]*100)</f>
        <v>98.275862068965509</v>
      </c>
      <c r="E163" s="4">
        <f>'TABLICA (2)'!C165</f>
        <v>114</v>
      </c>
    </row>
    <row r="164" spans="1:5" x14ac:dyDescent="0.25">
      <c r="A164" s="9" t="s">
        <v>633</v>
      </c>
      <c r="B164" t="str">
        <f>TABLICA!A166</f>
        <v>1423043</v>
      </c>
      <c r="C164" s="4">
        <f>TABLICA!C166</f>
        <v>83</v>
      </c>
      <c r="D164" s="4">
        <f>SUM(Tabela4[[#This Row],[liczba dzieci w przedszkolach]]/Tabela4[[#This Row],[liczba dzieci 3-5 lat]]*100)</f>
        <v>79.518072289156621</v>
      </c>
      <c r="E164" s="4">
        <f>'TABLICA (2)'!C166</f>
        <v>66</v>
      </c>
    </row>
    <row r="165" spans="1:5" x14ac:dyDescent="0.25">
      <c r="A165" s="9" t="s">
        <v>42</v>
      </c>
      <c r="B165" t="str">
        <f>TABLICA!A167</f>
        <v>1402062</v>
      </c>
      <c r="C165" s="4">
        <f>TABLICA!C167</f>
        <v>129</v>
      </c>
      <c r="D165" s="4">
        <f>SUM(Tabela4[[#This Row],[liczba dzieci w przedszkolach]]/Tabela4[[#This Row],[liczba dzieci 3-5 lat]]*100)</f>
        <v>69.767441860465112</v>
      </c>
      <c r="E165" s="4">
        <f>'TABLICA (2)'!C167</f>
        <v>90</v>
      </c>
    </row>
    <row r="166" spans="1:5" x14ac:dyDescent="0.25">
      <c r="A166" s="9" t="s">
        <v>150</v>
      </c>
      <c r="B166" t="str">
        <f>TABLICA!A168</f>
        <v>1410032</v>
      </c>
      <c r="C166" s="4">
        <f>TABLICA!C168</f>
        <v>87</v>
      </c>
      <c r="D166" s="4">
        <f>SUM(Tabela4[[#This Row],[liczba dzieci w przedszkolach]]/Tabela4[[#This Row],[liczba dzieci 3-5 lat]]*100)</f>
        <v>86.206896551724128</v>
      </c>
      <c r="E166" s="4">
        <f>'TABLICA (2)'!C168</f>
        <v>75</v>
      </c>
    </row>
    <row r="167" spans="1:5" x14ac:dyDescent="0.25">
      <c r="A167" s="9" t="s">
        <v>245</v>
      </c>
      <c r="B167" t="str">
        <f>TABLICA!A169</f>
        <v>1415092</v>
      </c>
      <c r="C167" s="4">
        <f>TABLICA!C169</f>
        <v>342</v>
      </c>
      <c r="D167" s="4">
        <f>SUM(Tabela4[[#This Row],[liczba dzieci w przedszkolach]]/Tabela4[[#This Row],[liczba dzieci 3-5 lat]]*100)</f>
        <v>77.485380116959064</v>
      </c>
      <c r="E167" s="4">
        <f>'TABLICA (2)'!C169</f>
        <v>265</v>
      </c>
    </row>
    <row r="168" spans="1:5" x14ac:dyDescent="0.25">
      <c r="A168" s="9" t="s">
        <v>44</v>
      </c>
      <c r="B168" t="str">
        <f>TABLICA!A170</f>
        <v>1402072</v>
      </c>
      <c r="C168" s="4">
        <f>TABLICA!C170</f>
        <v>173</v>
      </c>
      <c r="D168" s="4">
        <f>SUM(Tabela4[[#This Row],[liczba dzieci w przedszkolach]]/Tabela4[[#This Row],[liczba dzieci 3-5 lat]]*100)</f>
        <v>65.317919075144502</v>
      </c>
      <c r="E168" s="4">
        <f>'TABLICA (2)'!C170</f>
        <v>113</v>
      </c>
    </row>
    <row r="169" spans="1:5" x14ac:dyDescent="0.25">
      <c r="A169" s="9" t="s">
        <v>505</v>
      </c>
      <c r="B169" t="str">
        <f>TABLICA!A171</f>
        <v>1430042</v>
      </c>
      <c r="C169" s="4">
        <f>TABLICA!C171</f>
        <v>195</v>
      </c>
      <c r="D169" s="4">
        <f>SUM(Tabela4[[#This Row],[liczba dzieci w przedszkolach]]/Tabela4[[#This Row],[liczba dzieci 3-5 lat]]*100)</f>
        <v>69.230769230769226</v>
      </c>
      <c r="E169" s="4">
        <f>'TABLICA (2)'!C171</f>
        <v>135</v>
      </c>
    </row>
    <row r="170" spans="1:5" x14ac:dyDescent="0.25">
      <c r="A170" s="9" t="s">
        <v>634</v>
      </c>
      <c r="B170" t="str">
        <f>TABLICA!A172</f>
        <v>1417063</v>
      </c>
      <c r="C170" s="4">
        <f>TABLICA!C172</f>
        <v>124</v>
      </c>
      <c r="D170" s="4">
        <f>SUM(Tabela4[[#This Row],[liczba dzieci w przedszkolach]]/Tabela4[[#This Row],[liczba dzieci 3-5 lat]]*100)</f>
        <v>74.193548387096769</v>
      </c>
      <c r="E170" s="4">
        <f>'TABLICA (2)'!C172</f>
        <v>92</v>
      </c>
    </row>
    <row r="171" spans="1:5" x14ac:dyDescent="0.25">
      <c r="A171" s="9" t="s">
        <v>607</v>
      </c>
      <c r="B171" t="str">
        <f>TABLICA!A173</f>
        <v>1461011</v>
      </c>
      <c r="C171" s="4">
        <f>TABLICA!C173</f>
        <v>1252</v>
      </c>
      <c r="D171" s="4">
        <f>SUM(Tabela4[[#This Row],[liczba dzieci w przedszkolach]]/Tabela4[[#This Row],[liczba dzieci 3-5 lat]]*100)</f>
        <v>125.71884984025559</v>
      </c>
      <c r="E171" s="4">
        <f>'TABLICA (2)'!C173</f>
        <v>1574</v>
      </c>
    </row>
    <row r="172" spans="1:5" x14ac:dyDescent="0.25">
      <c r="A172" s="9" t="s">
        <v>251</v>
      </c>
      <c r="B172" t="str">
        <f>TABLICA!A174</f>
        <v>1416011</v>
      </c>
      <c r="C172" s="4">
        <f>TABLICA!C174</f>
        <v>589</v>
      </c>
      <c r="D172" s="4">
        <f>SUM(Tabela4[[#This Row],[liczba dzieci w przedszkolach]]/Tabela4[[#This Row],[liczba dzieci 3-5 lat]]*100)</f>
        <v>114.09168081494059</v>
      </c>
      <c r="E172" s="4">
        <f>'TABLICA (2)'!C174</f>
        <v>672</v>
      </c>
    </row>
    <row r="173" spans="1:5" x14ac:dyDescent="0.25">
      <c r="A173" s="9" t="s">
        <v>263</v>
      </c>
      <c r="B173" t="str">
        <f>TABLICA!A175</f>
        <v>1416072</v>
      </c>
      <c r="C173" s="4">
        <f>TABLICA!C175</f>
        <v>405</v>
      </c>
      <c r="D173" s="4">
        <f>SUM(Tabela4[[#This Row],[liczba dzieci w przedszkolach]]/Tabela4[[#This Row],[liczba dzieci 3-5 lat]]*100)</f>
        <v>72.839506172839506</v>
      </c>
      <c r="E173" s="4">
        <f>'TABLICA (2)'!C175</f>
        <v>295</v>
      </c>
    </row>
    <row r="174" spans="1:5" x14ac:dyDescent="0.25">
      <c r="A174" s="9" t="s">
        <v>275</v>
      </c>
      <c r="B174" t="str">
        <f>TABLICA!A176</f>
        <v>1417021</v>
      </c>
      <c r="C174" s="4">
        <f>TABLICA!C176</f>
        <v>1193</v>
      </c>
      <c r="D174" s="4">
        <f>SUM(Tabela4[[#This Row],[liczba dzieci w przedszkolach]]/Tabela4[[#This Row],[liczba dzieci 3-5 lat]]*100)</f>
        <v>104.02347024308467</v>
      </c>
      <c r="E174" s="4">
        <f>'TABLICA (2)'!C176</f>
        <v>1241</v>
      </c>
    </row>
    <row r="175" spans="1:5" x14ac:dyDescent="0.25">
      <c r="A175" s="9" t="s">
        <v>519</v>
      </c>
      <c r="B175" t="str">
        <f>TABLICA!A177</f>
        <v>1432063</v>
      </c>
      <c r="C175" s="4">
        <f>TABLICA!C177</f>
        <v>1439</v>
      </c>
      <c r="D175" s="4">
        <f>SUM(Tabela4[[#This Row],[liczba dzieci w przedszkolach]]/Tabela4[[#This Row],[liczba dzieci 3-5 lat]]*100)</f>
        <v>96.247394023627521</v>
      </c>
      <c r="E175" s="4">
        <f>'TABLICA (2)'!C177</f>
        <v>1385</v>
      </c>
    </row>
    <row r="176" spans="1:5" x14ac:dyDescent="0.25">
      <c r="A176" s="9" t="s">
        <v>80</v>
      </c>
      <c r="B176" t="str">
        <f>TABLICA!A178</f>
        <v>1404032</v>
      </c>
      <c r="C176" s="4">
        <f>TABLICA!C178</f>
        <v>71</v>
      </c>
      <c r="D176" s="4">
        <f>SUM(Tabela4[[#This Row],[liczba dzieci w przedszkolach]]/Tabela4[[#This Row],[liczba dzieci 3-5 lat]]*100)</f>
        <v>45.070422535211272</v>
      </c>
      <c r="E176" s="4">
        <f>'TABLICA (2)'!C178</f>
        <v>32</v>
      </c>
    </row>
    <row r="177" spans="1:5" x14ac:dyDescent="0.25">
      <c r="A177" s="9" t="s">
        <v>437</v>
      </c>
      <c r="B177" t="str">
        <f>TABLICA!A179</f>
        <v>1426062</v>
      </c>
      <c r="C177" s="4">
        <f>TABLICA!C179</f>
        <v>90</v>
      </c>
      <c r="D177" s="4">
        <f>SUM(Tabela4[[#This Row],[liczba dzieci w przedszkolach]]/Tabela4[[#This Row],[liczba dzieci 3-5 lat]]*100)</f>
        <v>68.888888888888886</v>
      </c>
      <c r="E177" s="4">
        <f>'TABLICA (2)'!C179</f>
        <v>62</v>
      </c>
    </row>
    <row r="178" spans="1:5" x14ac:dyDescent="0.25">
      <c r="A178" s="9" t="s">
        <v>64</v>
      </c>
      <c r="B178" t="str">
        <f>TABLICA!A180</f>
        <v>1403092</v>
      </c>
      <c r="C178" s="4">
        <f>TABLICA!C180</f>
        <v>162</v>
      </c>
      <c r="D178" s="4">
        <f>SUM(Tabela4[[#This Row],[liczba dzieci w przedszkolach]]/Tabela4[[#This Row],[liczba dzieci 3-5 lat]]*100)</f>
        <v>77.777777777777786</v>
      </c>
      <c r="E178" s="4">
        <f>'TABLICA (2)'!C180</f>
        <v>126</v>
      </c>
    </row>
    <row r="179" spans="1:5" x14ac:dyDescent="0.25">
      <c r="A179" s="9" t="s">
        <v>293</v>
      </c>
      <c r="B179" t="str">
        <f>TABLICA!A181</f>
        <v>1418043</v>
      </c>
      <c r="C179" s="4">
        <f>TABLICA!C181</f>
        <v>3207</v>
      </c>
      <c r="D179" s="4">
        <f>SUM(Tabela4[[#This Row],[liczba dzieci w przedszkolach]]/Tabela4[[#This Row],[liczba dzieci 3-5 lat]]*100)</f>
        <v>110.38353601496726</v>
      </c>
      <c r="E179" s="4">
        <f>'TABLICA (2)'!C181</f>
        <v>3540</v>
      </c>
    </row>
    <row r="180" spans="1:5" x14ac:dyDescent="0.25">
      <c r="A180" s="9" t="s">
        <v>351</v>
      </c>
      <c r="B180" t="str">
        <f>TABLICA!A182</f>
        <v>1421011</v>
      </c>
      <c r="C180" s="4">
        <f>TABLICA!C182</f>
        <v>656</v>
      </c>
      <c r="D180" s="4">
        <f>SUM(Tabela4[[#This Row],[liczba dzieci w przedszkolach]]/Tabela4[[#This Row],[liczba dzieci 3-5 lat]]*100)</f>
        <v>104.42073170731707</v>
      </c>
      <c r="E180" s="4">
        <f>'TABLICA (2)'!C182</f>
        <v>685</v>
      </c>
    </row>
    <row r="181" spans="1:5" x14ac:dyDescent="0.25">
      <c r="A181" s="9" t="s">
        <v>66</v>
      </c>
      <c r="B181" t="str">
        <f>TABLICA!A183</f>
        <v>1403103</v>
      </c>
      <c r="C181" s="4">
        <f>TABLICA!C183</f>
        <v>364</v>
      </c>
      <c r="D181" s="4">
        <f>SUM(Tabela4[[#This Row],[liczba dzieci w przedszkolach]]/Tabela4[[#This Row],[liczba dzieci 3-5 lat]]*100)</f>
        <v>107.69230769230769</v>
      </c>
      <c r="E181" s="4">
        <f>'TABLICA (2)'!C183</f>
        <v>392</v>
      </c>
    </row>
    <row r="182" spans="1:5" x14ac:dyDescent="0.25">
      <c r="A182" s="9" t="s">
        <v>403</v>
      </c>
      <c r="B182" t="str">
        <f>TABLICA!A184</f>
        <v>1425011</v>
      </c>
      <c r="C182" s="4">
        <f>TABLICA!C184</f>
        <v>329</v>
      </c>
      <c r="D182" s="4">
        <f>SUM(Tabela4[[#This Row],[liczba dzieci w przedszkolach]]/Tabela4[[#This Row],[liczba dzieci 3-5 lat]]*100)</f>
        <v>125.22796352583588</v>
      </c>
      <c r="E182" s="4">
        <f>'TABLICA (2)'!C184</f>
        <v>412</v>
      </c>
    </row>
    <row r="183" spans="1:5" x14ac:dyDescent="0.25">
      <c r="A183" s="9" t="s">
        <v>417</v>
      </c>
      <c r="B183" t="str">
        <f>TABLICA!A185</f>
        <v>1425082</v>
      </c>
      <c r="C183" s="4">
        <f>TABLICA!C185</f>
        <v>263</v>
      </c>
      <c r="D183" s="4">
        <f>SUM(Tabela4[[#This Row],[liczba dzieci w przedszkolach]]/Tabela4[[#This Row],[liczba dzieci 3-5 lat]]*100)</f>
        <v>51.71102661596958</v>
      </c>
      <c r="E183" s="4">
        <f>'TABLICA (2)'!C185</f>
        <v>136</v>
      </c>
    </row>
    <row r="184" spans="1:5" x14ac:dyDescent="0.25">
      <c r="A184" s="9" t="s">
        <v>152</v>
      </c>
      <c r="B184" t="str">
        <f>TABLICA!A186</f>
        <v>1410042</v>
      </c>
      <c r="C184" s="4">
        <f>TABLICA!C186</f>
        <v>133</v>
      </c>
      <c r="D184" s="4">
        <f>SUM(Tabela4[[#This Row],[liczba dzieci w przedszkolach]]/Tabela4[[#This Row],[liczba dzieci 3-5 lat]]*100)</f>
        <v>75.187969924812023</v>
      </c>
      <c r="E184" s="4">
        <f>'TABLICA (2)'!C186</f>
        <v>100</v>
      </c>
    </row>
    <row r="185" spans="1:5" x14ac:dyDescent="0.25">
      <c r="A185" s="9" t="s">
        <v>609</v>
      </c>
      <c r="B185" t="str">
        <f>TABLICA!A187</f>
        <v>1462011</v>
      </c>
      <c r="C185" s="4">
        <f>TABLICA!C187</f>
        <v>2674</v>
      </c>
      <c r="D185" s="4">
        <f>SUM(Tabela4[[#This Row],[liczba dzieci w przedszkolach]]/Tabela4[[#This Row],[liczba dzieci 3-5 lat]]*100)</f>
        <v>114.4727000747943</v>
      </c>
      <c r="E185" s="4">
        <f>'TABLICA (2)'!C187</f>
        <v>3061</v>
      </c>
    </row>
    <row r="186" spans="1:5" x14ac:dyDescent="0.25">
      <c r="A186" s="9" t="s">
        <v>168</v>
      </c>
      <c r="B186" t="str">
        <f>TABLICA!A188</f>
        <v>1411062</v>
      </c>
      <c r="C186" s="4">
        <f>TABLICA!C188</f>
        <v>126</v>
      </c>
      <c r="D186" s="4">
        <f>SUM(Tabela4[[#This Row],[liczba dzieci w przedszkolach]]/Tabela4[[#This Row],[liczba dzieci 3-5 lat]]*100)</f>
        <v>82.539682539682531</v>
      </c>
      <c r="E186" s="4">
        <f>'TABLICA (2)'!C188</f>
        <v>104</v>
      </c>
    </row>
    <row r="187" spans="1:5" x14ac:dyDescent="0.25">
      <c r="A187" s="9" t="s">
        <v>327</v>
      </c>
      <c r="B187" t="str">
        <f>TABLICA!A189</f>
        <v>1420011</v>
      </c>
      <c r="C187" s="4">
        <f>TABLICA!C189</f>
        <v>611</v>
      </c>
      <c r="D187" s="4">
        <f>SUM(Tabela4[[#This Row],[liczba dzieci w przedszkolach]]/Tabela4[[#This Row],[liczba dzieci 3-5 lat]]*100)</f>
        <v>145.00818330605566</v>
      </c>
      <c r="E187" s="4">
        <f>'TABLICA (2)'!C189</f>
        <v>886</v>
      </c>
    </row>
    <row r="188" spans="1:5" x14ac:dyDescent="0.25">
      <c r="A188" s="9" t="s">
        <v>343</v>
      </c>
      <c r="B188" t="str">
        <f>TABLICA!A190</f>
        <v>1420092</v>
      </c>
      <c r="C188" s="4">
        <f>TABLICA!C190</f>
        <v>276</v>
      </c>
      <c r="D188" s="4">
        <f>SUM(Tabela4[[#This Row],[liczba dzieci w przedszkolach]]/Tabela4[[#This Row],[liczba dzieci 3-5 lat]]*100)</f>
        <v>53.260869565217398</v>
      </c>
      <c r="E188" s="4">
        <f>'TABLICA (2)'!C190</f>
        <v>147</v>
      </c>
    </row>
    <row r="189" spans="1:5" x14ac:dyDescent="0.25">
      <c r="A189" s="9" t="s">
        <v>114</v>
      </c>
      <c r="B189" t="str">
        <f>TABLICA!A191</f>
        <v>1406092</v>
      </c>
      <c r="C189" s="4">
        <f>TABLICA!C191</f>
        <v>169</v>
      </c>
      <c r="D189" s="4">
        <f>SUM(Tabela4[[#This Row],[liczba dzieci w przedszkolach]]/Tabela4[[#This Row],[liczba dzieci 3-5 lat]]*100)</f>
        <v>101.18343195266273</v>
      </c>
      <c r="E189" s="4">
        <f>'TABLICA (2)'!C191</f>
        <v>171</v>
      </c>
    </row>
    <row r="190" spans="1:5" x14ac:dyDescent="0.25">
      <c r="A190" s="9" t="s">
        <v>88</v>
      </c>
      <c r="B190" t="str">
        <f>TABLICA!A192</f>
        <v>1405021</v>
      </c>
      <c r="C190" s="4">
        <f>TABLICA!C192</f>
        <v>71</v>
      </c>
      <c r="D190" s="4">
        <f>SUM(Tabela4[[#This Row],[liczba dzieci w przedszkolach]]/Tabela4[[#This Row],[liczba dzieci 3-5 lat]]*100)</f>
        <v>183.09859154929578</v>
      </c>
      <c r="E190" s="4">
        <f>'TABLICA (2)'!C192</f>
        <v>130</v>
      </c>
    </row>
    <row r="191" spans="1:5" x14ac:dyDescent="0.25">
      <c r="A191" s="9" t="s">
        <v>393</v>
      </c>
      <c r="B191" t="str">
        <f>TABLICA!A193</f>
        <v>1424032</v>
      </c>
      <c r="C191" s="4">
        <f>TABLICA!C193</f>
        <v>162</v>
      </c>
      <c r="D191" s="4">
        <f>SUM(Tabela4[[#This Row],[liczba dzieci w przedszkolach]]/Tabela4[[#This Row],[liczba dzieci 3-5 lat]]*100)</f>
        <v>77.777777777777786</v>
      </c>
      <c r="E191" s="4">
        <f>'TABLICA (2)'!C193</f>
        <v>126</v>
      </c>
    </row>
    <row r="192" spans="1:5" x14ac:dyDescent="0.25">
      <c r="A192" s="9" t="s">
        <v>577</v>
      </c>
      <c r="B192" t="str">
        <f>TABLICA!A194</f>
        <v>1436022</v>
      </c>
      <c r="C192" s="4">
        <f>TABLICA!C194</f>
        <v>143</v>
      </c>
      <c r="D192" s="4">
        <f>SUM(Tabela4[[#This Row],[liczba dzieci w przedszkolach]]/Tabela4[[#This Row],[liczba dzieci 3-5 lat]]*100)</f>
        <v>77.622377622377627</v>
      </c>
      <c r="E192" s="4">
        <f>'TABLICA (2)'!C194</f>
        <v>111</v>
      </c>
    </row>
    <row r="193" spans="1:5" x14ac:dyDescent="0.25">
      <c r="A193" s="9" t="s">
        <v>225</v>
      </c>
      <c r="B193" t="str">
        <f>TABLICA!A195</f>
        <v>1414052</v>
      </c>
      <c r="C193" s="4">
        <f>TABLICA!C195</f>
        <v>274</v>
      </c>
      <c r="D193" s="4">
        <f>SUM(Tabela4[[#This Row],[liczba dzieci w przedszkolach]]/Tabela4[[#This Row],[liczba dzieci 3-5 lat]]*100)</f>
        <v>94.160583941605836</v>
      </c>
      <c r="E193" s="4">
        <f>'TABLICA (2)'!C195</f>
        <v>258</v>
      </c>
    </row>
    <row r="194" spans="1:5" x14ac:dyDescent="0.25">
      <c r="A194" s="9" t="s">
        <v>553</v>
      </c>
      <c r="B194" t="str">
        <f>TABLICA!A196</f>
        <v>1434082</v>
      </c>
      <c r="C194" s="4">
        <f>TABLICA!C196</f>
        <v>240</v>
      </c>
      <c r="D194" s="4">
        <f>SUM(Tabela4[[#This Row],[liczba dzieci w przedszkolach]]/Tabela4[[#This Row],[liczba dzieci 3-5 lat]]*100)</f>
        <v>95.833333333333343</v>
      </c>
      <c r="E194" s="4">
        <f>'TABLICA (2)'!C196</f>
        <v>230</v>
      </c>
    </row>
    <row r="195" spans="1:5" x14ac:dyDescent="0.25">
      <c r="A195" s="9" t="s">
        <v>381</v>
      </c>
      <c r="B195" t="str">
        <f>TABLICA!A197</f>
        <v>1423052</v>
      </c>
      <c r="C195" s="4">
        <f>TABLICA!C197</f>
        <v>137</v>
      </c>
      <c r="D195" s="4">
        <f>SUM(Tabela4[[#This Row],[liczba dzieci w przedszkolach]]/Tabela4[[#This Row],[liczba dzieci 3-5 lat]]*100)</f>
        <v>88.321167883211686</v>
      </c>
      <c r="E195" s="4">
        <f>'TABLICA (2)'!C197</f>
        <v>121</v>
      </c>
    </row>
    <row r="196" spans="1:5" x14ac:dyDescent="0.25">
      <c r="A196" s="9" t="s">
        <v>295</v>
      </c>
      <c r="B196" t="str">
        <f>TABLICA!A198</f>
        <v>1418052</v>
      </c>
      <c r="C196" s="4">
        <f>TABLICA!C198</f>
        <v>447</v>
      </c>
      <c r="D196" s="4">
        <f>SUM(Tabela4[[#This Row],[liczba dzieci w przedszkolach]]/Tabela4[[#This Row],[liczba dzieci 3-5 lat]]*100)</f>
        <v>88.143176733780763</v>
      </c>
      <c r="E196" s="4">
        <f>'TABLICA (2)'!C198</f>
        <v>394</v>
      </c>
    </row>
    <row r="197" spans="1:5" x14ac:dyDescent="0.25">
      <c r="A197" s="9" t="s">
        <v>22</v>
      </c>
      <c r="B197" t="str">
        <f>TABLICA!A199</f>
        <v>1401022</v>
      </c>
      <c r="C197" s="4">
        <f>TABLICA!C199</f>
        <v>184</v>
      </c>
      <c r="D197" s="4">
        <f>SUM(Tabela4[[#This Row],[liczba dzieci w przedszkolach]]/Tabela4[[#This Row],[liczba dzieci 3-5 lat]]*100)</f>
        <v>60.869565217391312</v>
      </c>
      <c r="E197" s="4">
        <f>'TABLICA (2)'!C199</f>
        <v>112</v>
      </c>
    </row>
    <row r="198" spans="1:5" x14ac:dyDescent="0.25">
      <c r="A198" s="9" t="s">
        <v>353</v>
      </c>
      <c r="B198" t="str">
        <f>TABLICA!A200</f>
        <v>1421021</v>
      </c>
      <c r="C198" s="4">
        <f>TABLICA!C200</f>
        <v>2209</v>
      </c>
      <c r="D198" s="4">
        <f>SUM(Tabela4[[#This Row],[liczba dzieci w przedszkolach]]/Tabela4[[#This Row],[liczba dzieci 3-5 lat]]*100)</f>
        <v>106.38297872340425</v>
      </c>
      <c r="E198" s="4">
        <f>'TABLICA (2)'!C200</f>
        <v>2350</v>
      </c>
    </row>
    <row r="199" spans="1:5" x14ac:dyDescent="0.25">
      <c r="A199" s="9" t="s">
        <v>363</v>
      </c>
      <c r="B199" t="str">
        <f>TABLICA!A201</f>
        <v>1422011</v>
      </c>
      <c r="C199" s="4">
        <f>TABLICA!C201</f>
        <v>455</v>
      </c>
      <c r="D199" s="4">
        <f>SUM(Tabela4[[#This Row],[liczba dzieci w przedszkolach]]/Tabela4[[#This Row],[liczba dzieci 3-5 lat]]*100)</f>
        <v>149.45054945054946</v>
      </c>
      <c r="E199" s="4">
        <f>'TABLICA (2)'!C201</f>
        <v>680</v>
      </c>
    </row>
    <row r="200" spans="1:5" x14ac:dyDescent="0.25">
      <c r="A200" s="9" t="s">
        <v>375</v>
      </c>
      <c r="B200" t="str">
        <f>TABLICA!A202</f>
        <v>1422072</v>
      </c>
      <c r="C200" s="4">
        <f>TABLICA!C202</f>
        <v>221</v>
      </c>
      <c r="D200" s="4">
        <f>SUM(Tabela4[[#This Row],[liczba dzieci w przedszkolach]]/Tabela4[[#This Row],[liczba dzieci 3-5 lat]]*100)</f>
        <v>35.294117647058826</v>
      </c>
      <c r="E200" s="4">
        <f>'TABLICA (2)'!C202</f>
        <v>78</v>
      </c>
    </row>
    <row r="201" spans="1:5" x14ac:dyDescent="0.25">
      <c r="A201" s="9" t="s">
        <v>439</v>
      </c>
      <c r="B201" t="str">
        <f>TABLICA!A203</f>
        <v>1426072</v>
      </c>
      <c r="C201" s="4">
        <f>TABLICA!C203</f>
        <v>77</v>
      </c>
      <c r="D201" s="4">
        <f>SUM(Tabela4[[#This Row],[liczba dzieci w przedszkolach]]/Tabela4[[#This Row],[liczba dzieci 3-5 lat]]*100)</f>
        <v>96.103896103896105</v>
      </c>
      <c r="E201" s="4">
        <f>'TABLICA (2)'!C203</f>
        <v>74</v>
      </c>
    </row>
    <row r="202" spans="1:5" x14ac:dyDescent="0.25">
      <c r="A202" s="9" t="s">
        <v>579</v>
      </c>
      <c r="B202" t="str">
        <f>TABLICA!A204</f>
        <v>1436032</v>
      </c>
      <c r="C202" s="4">
        <f>TABLICA!C204</f>
        <v>143</v>
      </c>
      <c r="D202" s="4">
        <f>SUM(Tabela4[[#This Row],[liczba dzieci w przedszkolach]]/Tabela4[[#This Row],[liczba dzieci 3-5 lat]]*100)</f>
        <v>58.04195804195804</v>
      </c>
      <c r="E202" s="4">
        <f>'TABLICA (2)'!C204</f>
        <v>83</v>
      </c>
    </row>
    <row r="203" spans="1:5" x14ac:dyDescent="0.25">
      <c r="A203" s="9" t="s">
        <v>383</v>
      </c>
      <c r="B203" t="str">
        <f>TABLICA!A205</f>
        <v>1423063</v>
      </c>
      <c r="C203" s="4">
        <f>TABLICA!C205</f>
        <v>249</v>
      </c>
      <c r="D203" s="4">
        <f>SUM(Tabela4[[#This Row],[liczba dzieci w przedszkolach]]/Tabela4[[#This Row],[liczba dzieci 3-5 lat]]*100)</f>
        <v>98.393574297188763</v>
      </c>
      <c r="E203" s="4">
        <f>'TABLICA (2)'!C205</f>
        <v>245</v>
      </c>
    </row>
    <row r="204" spans="1:5" x14ac:dyDescent="0.25">
      <c r="A204" s="9" t="s">
        <v>635</v>
      </c>
      <c r="B204" t="str">
        <f>TABLICA!A206</f>
        <v>1425093</v>
      </c>
      <c r="C204" s="4">
        <f>TABLICA!C206</f>
        <v>283</v>
      </c>
      <c r="D204" s="4">
        <f>SUM(Tabela4[[#This Row],[liczba dzieci w przedszkolach]]/Tabela4[[#This Row],[liczba dzieci 3-5 lat]]*100)</f>
        <v>67.491166077738512</v>
      </c>
      <c r="E204" s="4">
        <f>'TABLICA (2)'!C206</f>
        <v>191</v>
      </c>
    </row>
    <row r="205" spans="1:5" x14ac:dyDescent="0.25">
      <c r="A205" s="9" t="s">
        <v>395</v>
      </c>
      <c r="B205" t="str">
        <f>TABLICA!A207</f>
        <v>1424043</v>
      </c>
      <c r="C205" s="4">
        <f>TABLICA!C207</f>
        <v>742</v>
      </c>
      <c r="D205" s="4">
        <f>SUM(Tabela4[[#This Row],[liczba dzieci w przedszkolach]]/Tabela4[[#This Row],[liczba dzieci 3-5 lat]]*100)</f>
        <v>100</v>
      </c>
      <c r="E205" s="4">
        <f>'TABLICA (2)'!C207</f>
        <v>742</v>
      </c>
    </row>
    <row r="206" spans="1:5" x14ac:dyDescent="0.25">
      <c r="A206" s="9" t="s">
        <v>601</v>
      </c>
      <c r="B206" t="str">
        <f>TABLICA!A208</f>
        <v>1438032</v>
      </c>
      <c r="C206" s="4">
        <f>TABLICA!C208</f>
        <v>253</v>
      </c>
      <c r="D206" s="4">
        <f>SUM(Tabela4[[#This Row],[liczba dzieci w przedszkolach]]/Tabela4[[#This Row],[liczba dzieci 3-5 lat]]*100)</f>
        <v>89.723320158102766</v>
      </c>
      <c r="E206" s="4">
        <f>'TABLICA (2)'!C208</f>
        <v>227</v>
      </c>
    </row>
    <row r="207" spans="1:5" x14ac:dyDescent="0.25">
      <c r="A207" s="9" t="s">
        <v>329</v>
      </c>
      <c r="B207" t="str">
        <f>TABLICA!A209</f>
        <v>1420021</v>
      </c>
      <c r="C207" s="4">
        <f>TABLICA!C209</f>
        <v>107</v>
      </c>
      <c r="D207" s="4">
        <f>SUM(Tabela4[[#This Row],[liczba dzieci w przedszkolach]]/Tabela4[[#This Row],[liczba dzieci 3-5 lat]]*100)</f>
        <v>115.88785046728971</v>
      </c>
      <c r="E207" s="4">
        <f>'TABLICA (2)'!C209</f>
        <v>124</v>
      </c>
    </row>
    <row r="208" spans="1:5" x14ac:dyDescent="0.25">
      <c r="A208" s="9" t="s">
        <v>345</v>
      </c>
      <c r="B208" t="str">
        <f>TABLICA!A210</f>
        <v>1420102</v>
      </c>
      <c r="C208" s="4">
        <f>TABLICA!C210</f>
        <v>250</v>
      </c>
      <c r="D208" s="4">
        <f>SUM(Tabela4[[#This Row],[liczba dzieci w przedszkolach]]/Tabela4[[#This Row],[liczba dzieci 3-5 lat]]*100)</f>
        <v>54.400000000000006</v>
      </c>
      <c r="E208" s="4">
        <f>'TABLICA (2)'!C210</f>
        <v>136</v>
      </c>
    </row>
    <row r="209" spans="1:5" x14ac:dyDescent="0.25">
      <c r="A209" s="9" t="s">
        <v>611</v>
      </c>
      <c r="B209" t="str">
        <f>TABLICA!A211</f>
        <v>1463011</v>
      </c>
      <c r="C209" s="4">
        <f>TABLICA!C211</f>
        <v>4756</v>
      </c>
      <c r="D209" s="4">
        <f>SUM(Tabela4[[#This Row],[liczba dzieci w przedszkolach]]/Tabela4[[#This Row],[liczba dzieci 3-5 lat]]*100)</f>
        <v>109.44070647603029</v>
      </c>
      <c r="E209" s="4">
        <f>'TABLICA (2)'!C211</f>
        <v>5205</v>
      </c>
    </row>
    <row r="210" spans="1:5" x14ac:dyDescent="0.25">
      <c r="A210" s="9" t="s">
        <v>315</v>
      </c>
      <c r="B210" t="str">
        <f>TABLICA!A212</f>
        <v>1419102</v>
      </c>
      <c r="C210" s="4">
        <f>TABLICA!C212</f>
        <v>241</v>
      </c>
      <c r="D210" s="4">
        <f>SUM(Tabela4[[#This Row],[liczba dzieci w przedszkolach]]/Tabela4[[#This Row],[liczba dzieci 3-5 lat]]*100)</f>
        <v>87.136929460580916</v>
      </c>
      <c r="E210" s="4">
        <f>'TABLICA (2)'!C212</f>
        <v>210</v>
      </c>
    </row>
    <row r="211" spans="1:5" x14ac:dyDescent="0.25">
      <c r="A211" s="9" t="s">
        <v>24</v>
      </c>
      <c r="B211" t="str">
        <f>TABLICA!A213</f>
        <v>1401032</v>
      </c>
      <c r="C211" s="4">
        <f>TABLICA!C213</f>
        <v>131</v>
      </c>
      <c r="D211" s="4">
        <f>SUM(Tabela4[[#This Row],[liczba dzieci w przedszkolach]]/Tabela4[[#This Row],[liczba dzieci 3-5 lat]]*100)</f>
        <v>83.969465648854964</v>
      </c>
      <c r="E211" s="4">
        <f>'TABLICA (2)'!C213</f>
        <v>110</v>
      </c>
    </row>
    <row r="212" spans="1:5" x14ac:dyDescent="0.25">
      <c r="A212" s="9" t="s">
        <v>24</v>
      </c>
      <c r="B212" t="str">
        <f>TABLICA!A214</f>
        <v>1413042</v>
      </c>
      <c r="C212" s="4">
        <f>TABLICA!C214</f>
        <v>92</v>
      </c>
      <c r="D212" s="4">
        <f>SUM(Tabela4[[#This Row],[liczba dzieci w przedszkolach]]/Tabela4[[#This Row],[liczba dzieci 3-5 lat]]*100)</f>
        <v>94.565217391304344</v>
      </c>
      <c r="E212" s="4">
        <f>'TABLICA (2)'!C214</f>
        <v>87</v>
      </c>
    </row>
    <row r="213" spans="1:5" x14ac:dyDescent="0.25">
      <c r="A213" s="9" t="s">
        <v>603</v>
      </c>
      <c r="B213" t="str">
        <f>TABLICA!A215</f>
        <v>1438042</v>
      </c>
      <c r="C213" s="4">
        <f>TABLICA!C215</f>
        <v>209</v>
      </c>
      <c r="D213" s="4">
        <f>SUM(Tabela4[[#This Row],[liczba dzieci w przedszkolach]]/Tabela4[[#This Row],[liczba dzieci 3-5 lat]]*100)</f>
        <v>110.04784688995215</v>
      </c>
      <c r="E213" s="4">
        <f>'TABLICA (2)'!C215</f>
        <v>230</v>
      </c>
    </row>
    <row r="214" spans="1:5" x14ac:dyDescent="0.25">
      <c r="A214" s="9" t="s">
        <v>555</v>
      </c>
      <c r="B214" t="str">
        <f>TABLICA!A216</f>
        <v>1434093</v>
      </c>
      <c r="C214" s="4">
        <f>TABLICA!C216</f>
        <v>1225</v>
      </c>
      <c r="D214" s="4">
        <f>SUM(Tabela4[[#This Row],[liczba dzieci w przedszkolach]]/Tabela4[[#This Row],[liczba dzieci 3-5 lat]]*100)</f>
        <v>111.18367346938776</v>
      </c>
      <c r="E214" s="4">
        <f>'TABLICA (2)'!C216</f>
        <v>1362</v>
      </c>
    </row>
    <row r="215" spans="1:5" x14ac:dyDescent="0.25">
      <c r="A215" s="9" t="s">
        <v>361</v>
      </c>
      <c r="B215" t="str">
        <f>TABLICA!A217</f>
        <v>1421062</v>
      </c>
      <c r="C215" s="4">
        <f>TABLICA!C217</f>
        <v>776</v>
      </c>
      <c r="D215" s="4">
        <f>SUM(Tabela4[[#This Row],[liczba dzieci w przedszkolach]]/Tabela4[[#This Row],[liczba dzieci 3-5 lat]]*100)</f>
        <v>115.07731958762886</v>
      </c>
      <c r="E215" s="4">
        <f>'TABLICA (2)'!C217</f>
        <v>893</v>
      </c>
    </row>
    <row r="216" spans="1:5" x14ac:dyDescent="0.25">
      <c r="A216" s="9" t="s">
        <v>46</v>
      </c>
      <c r="B216" t="str">
        <f>TABLICA!A218</f>
        <v>1402082</v>
      </c>
      <c r="C216" s="4">
        <f>TABLICA!C218</f>
        <v>125</v>
      </c>
      <c r="D216" s="4">
        <f>SUM(Tabela4[[#This Row],[liczba dzieci w przedszkolach]]/Tabela4[[#This Row],[liczba dzieci 3-5 lat]]*100)</f>
        <v>67.2</v>
      </c>
      <c r="E216" s="4">
        <f>'TABLICA (2)'!C218</f>
        <v>84</v>
      </c>
    </row>
    <row r="217" spans="1:5" x14ac:dyDescent="0.25">
      <c r="A217" s="9" t="s">
        <v>493</v>
      </c>
      <c r="B217" t="str">
        <f>TABLICA!A219</f>
        <v>1429062</v>
      </c>
      <c r="C217" s="4">
        <f>TABLICA!C219</f>
        <v>118</v>
      </c>
      <c r="D217" s="4">
        <f>SUM(Tabela4[[#This Row],[liczba dzieci w przedszkolach]]/Tabela4[[#This Row],[liczba dzieci 3-5 lat]]*100)</f>
        <v>81.355932203389841</v>
      </c>
      <c r="E217" s="4">
        <f>'TABLICA (2)'!C219</f>
        <v>96</v>
      </c>
    </row>
    <row r="218" spans="1:5" x14ac:dyDescent="0.25">
      <c r="A218" s="9" t="s">
        <v>459</v>
      </c>
      <c r="B218" t="str">
        <f>TABLICA!A220</f>
        <v>1427042</v>
      </c>
      <c r="C218" s="4">
        <f>TABLICA!C220</f>
        <v>120</v>
      </c>
      <c r="D218" s="4">
        <f>SUM(Tabela4[[#This Row],[liczba dzieci w przedszkolach]]/Tabela4[[#This Row],[liczba dzieci 3-5 lat]]*100)</f>
        <v>64.166666666666671</v>
      </c>
      <c r="E218" s="4">
        <f>'TABLICA (2)'!C220</f>
        <v>77</v>
      </c>
    </row>
    <row r="219" spans="1:5" x14ac:dyDescent="0.25">
      <c r="A219" s="9" t="s">
        <v>170</v>
      </c>
      <c r="B219" t="str">
        <f>TABLICA!A221</f>
        <v>1411073</v>
      </c>
      <c r="C219" s="4">
        <f>TABLICA!C221</f>
        <v>119</v>
      </c>
      <c r="D219" s="4">
        <f>SUM(Tabela4[[#This Row],[liczba dzieci w przedszkolach]]/Tabela4[[#This Row],[liczba dzieci 3-5 lat]]*100)</f>
        <v>81.512605042016801</v>
      </c>
      <c r="E219" s="4">
        <f>'TABLICA (2)'!C221</f>
        <v>97</v>
      </c>
    </row>
    <row r="220" spans="1:5" x14ac:dyDescent="0.25">
      <c r="A220" s="9" t="s">
        <v>385</v>
      </c>
      <c r="B220" t="str">
        <f>TABLICA!A222</f>
        <v>1423072</v>
      </c>
      <c r="C220" s="4">
        <f>TABLICA!C222</f>
        <v>119</v>
      </c>
      <c r="D220" s="4">
        <f>SUM(Tabela4[[#This Row],[liczba dzieci w przedszkolach]]/Tabela4[[#This Row],[liczba dzieci 3-5 lat]]*100)</f>
        <v>89.915966386554629</v>
      </c>
      <c r="E220" s="4">
        <f>'TABLICA (2)'!C222</f>
        <v>107</v>
      </c>
    </row>
    <row r="221" spans="1:5" x14ac:dyDescent="0.25">
      <c r="A221" s="9" t="s">
        <v>477</v>
      </c>
      <c r="B221" t="str">
        <f>TABLICA!A223</f>
        <v>1428062</v>
      </c>
      <c r="C221" s="4">
        <f>TABLICA!C223</f>
        <v>128</v>
      </c>
      <c r="D221" s="4">
        <f>SUM(Tabela4[[#This Row],[liczba dzieci w przedszkolach]]/Tabela4[[#This Row],[liczba dzieci 3-5 lat]]*100)</f>
        <v>75.78125</v>
      </c>
      <c r="E221" s="4">
        <f>'TABLICA (2)'!C223</f>
        <v>97</v>
      </c>
    </row>
    <row r="222" spans="1:5" x14ac:dyDescent="0.25">
      <c r="A222" s="9" t="s">
        <v>567</v>
      </c>
      <c r="B222" t="str">
        <f>TABLICA!A224</f>
        <v>1435032</v>
      </c>
      <c r="C222" s="4">
        <f>TABLICA!C224</f>
        <v>229</v>
      </c>
      <c r="D222" s="4">
        <f>SUM(Tabela4[[#This Row],[liczba dzieci w przedszkolach]]/Tabela4[[#This Row],[liczba dzieci 3-5 lat]]*100)</f>
        <v>63.755458515283848</v>
      </c>
      <c r="E222" s="4">
        <f>'TABLICA (2)'!C224</f>
        <v>146</v>
      </c>
    </row>
    <row r="223" spans="1:5" x14ac:dyDescent="0.25">
      <c r="A223" s="9" t="s">
        <v>142</v>
      </c>
      <c r="B223" t="str">
        <f>TABLICA!A225</f>
        <v>1409042</v>
      </c>
      <c r="C223" s="4">
        <f>TABLICA!C225</f>
        <v>108</v>
      </c>
      <c r="D223" s="4">
        <f>SUM(Tabela4[[#This Row],[liczba dzieci w przedszkolach]]/Tabela4[[#This Row],[liczba dzieci 3-5 lat]]*100)</f>
        <v>72.222222222222214</v>
      </c>
      <c r="E223" s="4">
        <f>'TABLICA (2)'!C225</f>
        <v>78</v>
      </c>
    </row>
    <row r="224" spans="1:5" x14ac:dyDescent="0.25">
      <c r="A224" s="9" t="s">
        <v>247</v>
      </c>
      <c r="B224" t="str">
        <f>TABLICA!A226</f>
        <v>1415102</v>
      </c>
      <c r="C224" s="4">
        <f>TABLICA!C226</f>
        <v>431</v>
      </c>
      <c r="D224" s="4">
        <f>SUM(Tabela4[[#This Row],[liczba dzieci w przedszkolach]]/Tabela4[[#This Row],[liczba dzieci 3-5 lat]]*100)</f>
        <v>71.693735498839899</v>
      </c>
      <c r="E224" s="4">
        <f>'TABLICA (2)'!C226</f>
        <v>309</v>
      </c>
    </row>
    <row r="225" spans="1:5" x14ac:dyDescent="0.25">
      <c r="A225" s="9" t="s">
        <v>172</v>
      </c>
      <c r="B225" t="str">
        <f>TABLICA!A227</f>
        <v>1411082</v>
      </c>
      <c r="C225" s="4">
        <f>TABLICA!C227</f>
        <v>69</v>
      </c>
      <c r="D225" s="4">
        <f>SUM(Tabela4[[#This Row],[liczba dzieci w przedszkolach]]/Tabela4[[#This Row],[liczba dzieci 3-5 lat]]*100)</f>
        <v>88.405797101449281</v>
      </c>
      <c r="E225" s="4">
        <f>'TABLICA (2)'!C227</f>
        <v>61</v>
      </c>
    </row>
    <row r="226" spans="1:5" x14ac:dyDescent="0.25">
      <c r="A226" s="9" t="s">
        <v>495</v>
      </c>
      <c r="B226" t="str">
        <f>TABLICA!A228</f>
        <v>1429072</v>
      </c>
      <c r="C226" s="4">
        <f>TABLICA!C228</f>
        <v>64</v>
      </c>
      <c r="D226" s="4">
        <f>SUM(Tabela4[[#This Row],[liczba dzieci w przedszkolach]]/Tabela4[[#This Row],[liczba dzieci 3-5 lat]]*100)</f>
        <v>76.5625</v>
      </c>
      <c r="E226" s="4">
        <f>'TABLICA (2)'!C228</f>
        <v>49</v>
      </c>
    </row>
    <row r="227" spans="1:5" x14ac:dyDescent="0.25">
      <c r="A227" s="9" t="s">
        <v>535</v>
      </c>
      <c r="B227" t="str">
        <f>TABLICA!A229</f>
        <v>1433072</v>
      </c>
      <c r="C227" s="4">
        <f>TABLICA!C229</f>
        <v>145</v>
      </c>
      <c r="D227" s="4">
        <f>SUM(Tabela4[[#This Row],[liczba dzieci w przedszkolach]]/Tabela4[[#This Row],[liczba dzieci 3-5 lat]]*100)</f>
        <v>95.172413793103445</v>
      </c>
      <c r="E227" s="4">
        <f>'TABLICA (2)'!C229</f>
        <v>138</v>
      </c>
    </row>
    <row r="228" spans="1:5" x14ac:dyDescent="0.25">
      <c r="A228" s="9" t="s">
        <v>82</v>
      </c>
      <c r="B228" t="str">
        <f>TABLICA!A230</f>
        <v>1404043</v>
      </c>
      <c r="C228" s="4">
        <f>TABLICA!C230</f>
        <v>162</v>
      </c>
      <c r="D228" s="4">
        <f>SUM(Tabela4[[#This Row],[liczba dzieci w przedszkolach]]/Tabela4[[#This Row],[liczba dzieci 3-5 lat]]*100)</f>
        <v>70.987654320987659</v>
      </c>
      <c r="E228" s="4">
        <f>'TABLICA (2)'!C230</f>
        <v>115</v>
      </c>
    </row>
    <row r="229" spans="1:5" x14ac:dyDescent="0.25">
      <c r="A229" s="9" t="s">
        <v>154</v>
      </c>
      <c r="B229" t="str">
        <f>TABLICA!A231</f>
        <v>1410052</v>
      </c>
      <c r="C229" s="4">
        <f>TABLICA!C231</f>
        <v>66</v>
      </c>
      <c r="D229" s="4">
        <f>SUM(Tabela4[[#This Row],[liczba dzieci w przedszkolach]]/Tabela4[[#This Row],[liczba dzieci 3-5 lat]]*100)</f>
        <v>90.909090909090907</v>
      </c>
      <c r="E229" s="4">
        <f>'TABLICA (2)'!C231</f>
        <v>60</v>
      </c>
    </row>
    <row r="230" spans="1:5" x14ac:dyDescent="0.25">
      <c r="A230" s="9" t="s">
        <v>134</v>
      </c>
      <c r="B230" t="str">
        <f>TABLICA!A232</f>
        <v>1408043</v>
      </c>
      <c r="C230" s="4">
        <f>TABLICA!C232</f>
        <v>666</v>
      </c>
      <c r="D230" s="4">
        <f>SUM(Tabela4[[#This Row],[liczba dzieci w przedszkolach]]/Tabela4[[#This Row],[liczba dzieci 3-5 lat]]*100)</f>
        <v>88.738738738738746</v>
      </c>
      <c r="E230" s="4">
        <f>'TABLICA (2)'!C232</f>
        <v>591</v>
      </c>
    </row>
    <row r="231" spans="1:5" x14ac:dyDescent="0.25">
      <c r="A231" s="9" t="s">
        <v>126</v>
      </c>
      <c r="B231" t="str">
        <f>TABLICA!A233</f>
        <v>1407072</v>
      </c>
      <c r="C231" s="4">
        <f>TABLICA!C233</f>
        <v>108</v>
      </c>
      <c r="D231" s="4">
        <f>SUM(Tabela4[[#This Row],[liczba dzieci w przedszkolach]]/Tabela4[[#This Row],[liczba dzieci 3-5 lat]]*100)</f>
        <v>72.222222222222214</v>
      </c>
      <c r="E231" s="4">
        <f>'TABLICA (2)'!C233</f>
        <v>78</v>
      </c>
    </row>
    <row r="232" spans="1:5" x14ac:dyDescent="0.25">
      <c r="A232" s="9" t="s">
        <v>613</v>
      </c>
      <c r="B232" t="str">
        <f>TABLICA!A234</f>
        <v>1464011</v>
      </c>
      <c r="C232" s="4">
        <f>TABLICA!C234</f>
        <v>2507</v>
      </c>
      <c r="D232" s="4">
        <f>SUM(Tabela4[[#This Row],[liczba dzieci w przedszkolach]]/Tabela4[[#This Row],[liczba dzieci 3-5 lat]]*100)</f>
        <v>112.16593538093338</v>
      </c>
      <c r="E232" s="4">
        <f>'TABLICA (2)'!C234</f>
        <v>2812</v>
      </c>
    </row>
    <row r="233" spans="1:5" x14ac:dyDescent="0.25">
      <c r="A233" s="9" t="s">
        <v>441</v>
      </c>
      <c r="B233" t="str">
        <f>TABLICA!A235</f>
        <v>1426082</v>
      </c>
      <c r="C233" s="4">
        <f>TABLICA!C235</f>
        <v>677</v>
      </c>
      <c r="D233" s="4">
        <f>SUM(Tabela4[[#This Row],[liczba dzieci w przedszkolach]]/Tabela4[[#This Row],[liczba dzieci 3-5 lat]]*100)</f>
        <v>87.001477104874454</v>
      </c>
      <c r="E233" s="4">
        <f>'TABLICA (2)'!C235</f>
        <v>589</v>
      </c>
    </row>
    <row r="234" spans="1:5" x14ac:dyDescent="0.25">
      <c r="A234" s="9" t="s">
        <v>593</v>
      </c>
      <c r="B234" t="str">
        <f>TABLICA!A236</f>
        <v>1437052</v>
      </c>
      <c r="C234" s="4">
        <f>TABLICA!C236</f>
        <v>109</v>
      </c>
      <c r="D234" s="4">
        <f>SUM(Tabela4[[#This Row],[liczba dzieci w przedszkolach]]/Tabela4[[#This Row],[liczba dzieci 3-5 lat]]*100)</f>
        <v>54.128440366972477</v>
      </c>
      <c r="E234" s="4">
        <f>'TABLICA (2)'!C236</f>
        <v>59</v>
      </c>
    </row>
    <row r="235" spans="1:5" x14ac:dyDescent="0.25">
      <c r="A235" s="9" t="s">
        <v>636</v>
      </c>
      <c r="B235" t="str">
        <f>TABLICA!A237</f>
        <v>1412133</v>
      </c>
      <c r="C235" s="4">
        <f>TABLICA!C237</f>
        <v>273</v>
      </c>
      <c r="D235" s="4">
        <f>SUM(Tabela4[[#This Row],[liczba dzieci w przedszkolach]]/Tabela4[[#This Row],[liczba dzieci 3-5 lat]]*100)</f>
        <v>108.42490842490842</v>
      </c>
      <c r="E235" s="4">
        <f>'TABLICA (2)'!C237</f>
        <v>296</v>
      </c>
    </row>
    <row r="236" spans="1:5" x14ac:dyDescent="0.25">
      <c r="A236" s="9" t="s">
        <v>637</v>
      </c>
      <c r="B236" t="str">
        <f>TABLICA!A238</f>
        <v>1409053</v>
      </c>
      <c r="C236" s="4">
        <f>TABLICA!C238</f>
        <v>150</v>
      </c>
      <c r="D236" s="4">
        <f>SUM(Tabela4[[#This Row],[liczba dzieci w przedszkolach]]/Tabela4[[#This Row],[liczba dzieci 3-5 lat]]*100)</f>
        <v>75.333333333333329</v>
      </c>
      <c r="E236" s="4">
        <f>'TABLICA (2)'!C238</f>
        <v>113</v>
      </c>
    </row>
    <row r="237" spans="1:5" x14ac:dyDescent="0.25">
      <c r="A237" s="9" t="s">
        <v>453</v>
      </c>
      <c r="B237" t="str">
        <f>TABLICA!A239</f>
        <v>1427011</v>
      </c>
      <c r="C237" s="4">
        <f>TABLICA!C239</f>
        <v>438</v>
      </c>
      <c r="D237" s="4">
        <f>SUM(Tabela4[[#This Row],[liczba dzieci w przedszkolach]]/Tabela4[[#This Row],[liczba dzieci 3-5 lat]]*100)</f>
        <v>118.03652968036529</v>
      </c>
      <c r="E237" s="4">
        <f>'TABLICA (2)'!C239</f>
        <v>517</v>
      </c>
    </row>
    <row r="238" spans="1:5" x14ac:dyDescent="0.25">
      <c r="A238" s="9" t="s">
        <v>461</v>
      </c>
      <c r="B238" t="str">
        <f>TABLICA!A240</f>
        <v>1427052</v>
      </c>
      <c r="C238" s="4">
        <f>TABLICA!C240</f>
        <v>179</v>
      </c>
      <c r="D238" s="4">
        <f>SUM(Tabela4[[#This Row],[liczba dzieci w przedszkolach]]/Tabela4[[#This Row],[liczba dzieci 3-5 lat]]*100)</f>
        <v>53.631284916201118</v>
      </c>
      <c r="E238" s="4">
        <f>'TABLICA (2)'!C240</f>
        <v>96</v>
      </c>
    </row>
    <row r="239" spans="1:5" x14ac:dyDescent="0.25">
      <c r="A239" s="9" t="s">
        <v>419</v>
      </c>
      <c r="B239" t="str">
        <f>TABLICA!A241</f>
        <v>1425103</v>
      </c>
      <c r="C239" s="4">
        <f>TABLICA!C241</f>
        <v>564</v>
      </c>
      <c r="D239" s="4">
        <f>SUM(Tabela4[[#This Row],[liczba dzieci w przedszkolach]]/Tabela4[[#This Row],[liczba dzieci 3-5 lat]]*100)</f>
        <v>68.971631205673759</v>
      </c>
      <c r="E239" s="4">
        <f>'TABLICA (2)'!C241</f>
        <v>389</v>
      </c>
    </row>
    <row r="240" spans="1:5" x14ac:dyDescent="0.25">
      <c r="A240" s="9" t="s">
        <v>443</v>
      </c>
      <c r="B240" t="str">
        <f>TABLICA!A242</f>
        <v>1426092</v>
      </c>
      <c r="C240" s="4">
        <f>TABLICA!C242</f>
        <v>270</v>
      </c>
      <c r="D240" s="4">
        <f>SUM(Tabela4[[#This Row],[liczba dzieci w przedszkolach]]/Tabela4[[#This Row],[liczba dzieci 3-5 lat]]*100)</f>
        <v>107.40740740740742</v>
      </c>
      <c r="E240" s="4">
        <f>'TABLICA (2)'!C242</f>
        <v>290</v>
      </c>
    </row>
    <row r="241" spans="1:5" x14ac:dyDescent="0.25">
      <c r="A241" s="9" t="s">
        <v>317</v>
      </c>
      <c r="B241" t="str">
        <f>TABLICA!A243</f>
        <v>1419112</v>
      </c>
      <c r="C241" s="4">
        <f>TABLICA!C243</f>
        <v>115</v>
      </c>
      <c r="D241" s="4">
        <f>SUM(Tabela4[[#This Row],[liczba dzieci w przedszkolach]]/Tabela4[[#This Row],[liczba dzieci 3-5 lat]]*100)</f>
        <v>88.695652173913047</v>
      </c>
      <c r="E241" s="4">
        <f>'TABLICA (2)'!C243</f>
        <v>102</v>
      </c>
    </row>
    <row r="242" spans="1:5" x14ac:dyDescent="0.25">
      <c r="A242" s="9" t="s">
        <v>319</v>
      </c>
      <c r="B242" t="str">
        <f>TABLICA!A244</f>
        <v>1419122</v>
      </c>
      <c r="C242" s="4">
        <f>TABLICA!C244</f>
        <v>262</v>
      </c>
      <c r="D242" s="4">
        <f>SUM(Tabela4[[#This Row],[liczba dzieci w przedszkolach]]/Tabela4[[#This Row],[liczba dzieci 3-5 lat]]*100)</f>
        <v>72.900763358778633</v>
      </c>
      <c r="E242" s="4">
        <f>'TABLICA (2)'!C244</f>
        <v>191</v>
      </c>
    </row>
    <row r="243" spans="1:5" x14ac:dyDescent="0.25">
      <c r="A243" s="9" t="s">
        <v>283</v>
      </c>
      <c r="B243" t="str">
        <f>TABLICA!A245</f>
        <v>1417072</v>
      </c>
      <c r="C243" s="4">
        <f>TABLICA!C245</f>
        <v>233</v>
      </c>
      <c r="D243" s="4">
        <f>SUM(Tabela4[[#This Row],[liczba dzieci w przedszkolach]]/Tabela4[[#This Row],[liczba dzieci 3-5 lat]]*100)</f>
        <v>88.412017167381975</v>
      </c>
      <c r="E243" s="4">
        <f>'TABLICA (2)'!C245</f>
        <v>206</v>
      </c>
    </row>
    <row r="244" spans="1:5" x14ac:dyDescent="0.25">
      <c r="A244" s="9" t="s">
        <v>68</v>
      </c>
      <c r="B244" t="str">
        <f>TABLICA!A246</f>
        <v>1403112</v>
      </c>
      <c r="C244" s="4">
        <f>TABLICA!C246</f>
        <v>257</v>
      </c>
      <c r="D244" s="4">
        <f>SUM(Tabela4[[#This Row],[liczba dzieci w przedszkolach]]/Tabela4[[#This Row],[liczba dzieci 3-5 lat]]*100)</f>
        <v>102.7237354085603</v>
      </c>
      <c r="E244" s="4">
        <f>'TABLICA (2)'!C246</f>
        <v>264</v>
      </c>
    </row>
    <row r="245" spans="1:5" x14ac:dyDescent="0.25">
      <c r="A245" s="9" t="s">
        <v>467</v>
      </c>
      <c r="B245" t="str">
        <f>TABLICA!A247</f>
        <v>1428011</v>
      </c>
      <c r="C245" s="4">
        <f>TABLICA!C247</f>
        <v>954</v>
      </c>
      <c r="D245" s="4">
        <f>SUM(Tabela4[[#This Row],[liczba dzieci w przedszkolach]]/Tabela4[[#This Row],[liczba dzieci 3-5 lat]]*100)</f>
        <v>123.79454926624737</v>
      </c>
      <c r="E245" s="4">
        <f>'TABLICA (2)'!C247</f>
        <v>1181</v>
      </c>
    </row>
    <row r="246" spans="1:5" x14ac:dyDescent="0.25">
      <c r="A246" s="9" t="s">
        <v>479</v>
      </c>
      <c r="B246" t="str">
        <f>TABLICA!A248</f>
        <v>1428072</v>
      </c>
      <c r="C246" s="4">
        <f>TABLICA!C248</f>
        <v>368</v>
      </c>
      <c r="D246" s="4">
        <f>SUM(Tabela4[[#This Row],[liczba dzieci w przedszkolach]]/Tabela4[[#This Row],[liczba dzieci 3-5 lat]]*100)</f>
        <v>60.326086956521742</v>
      </c>
      <c r="E246" s="4">
        <f>'TABLICA (2)'!C248</f>
        <v>222</v>
      </c>
    </row>
    <row r="247" spans="1:5" x14ac:dyDescent="0.25">
      <c r="A247" s="9" t="s">
        <v>347</v>
      </c>
      <c r="B247" t="str">
        <f>TABLICA!A249</f>
        <v>1420113</v>
      </c>
      <c r="C247" s="4">
        <f>TABLICA!C249</f>
        <v>163</v>
      </c>
      <c r="D247" s="4">
        <f>SUM(Tabela4[[#This Row],[liczba dzieci w przedszkolach]]/Tabela4[[#This Row],[liczba dzieci 3-5 lat]]*100)</f>
        <v>63.803680981595093</v>
      </c>
      <c r="E247" s="4">
        <f>'TABLICA (2)'!C249</f>
        <v>104</v>
      </c>
    </row>
    <row r="248" spans="1:5" x14ac:dyDescent="0.25">
      <c r="A248" s="9" t="s">
        <v>483</v>
      </c>
      <c r="B248" t="str">
        <f>TABLICA!A250</f>
        <v>1429011</v>
      </c>
      <c r="C248" s="4">
        <f>TABLICA!C250</f>
        <v>526</v>
      </c>
      <c r="D248" s="4">
        <f>SUM(Tabela4[[#This Row],[liczba dzieci w przedszkolach]]/Tabela4[[#This Row],[liczba dzieci 3-5 lat]]*100)</f>
        <v>130.79847908745248</v>
      </c>
      <c r="E248" s="4">
        <f>'TABLICA (2)'!C250</f>
        <v>688</v>
      </c>
    </row>
    <row r="249" spans="1:5" x14ac:dyDescent="0.25">
      <c r="A249" s="9" t="s">
        <v>497</v>
      </c>
      <c r="B249" t="str">
        <f>TABLICA!A251</f>
        <v>1429082</v>
      </c>
      <c r="C249" s="4">
        <f>TABLICA!C251</f>
        <v>172</v>
      </c>
      <c r="D249" s="4">
        <f>SUM(Tabela4[[#This Row],[liczba dzieci w przedszkolach]]/Tabela4[[#This Row],[liczba dzieci 3-5 lat]]*100)</f>
        <v>62.790697674418603</v>
      </c>
      <c r="E249" s="4">
        <f>'TABLICA (2)'!C251</f>
        <v>108</v>
      </c>
    </row>
    <row r="250" spans="1:5" x14ac:dyDescent="0.25">
      <c r="A250" s="9" t="s">
        <v>144</v>
      </c>
      <c r="B250" t="str">
        <f>TABLICA!A252</f>
        <v>1409063</v>
      </c>
      <c r="C250" s="4">
        <f>TABLICA!C252</f>
        <v>133</v>
      </c>
      <c r="D250" s="4">
        <f>SUM(Tabela4[[#This Row],[liczba dzieci w przedszkolach]]/Tabela4[[#This Row],[liczba dzieci 3-5 lat]]*100)</f>
        <v>81.954887218045116</v>
      </c>
      <c r="E250" s="4">
        <f>'TABLICA (2)'!C252</f>
        <v>109</v>
      </c>
    </row>
    <row r="251" spans="1:5" x14ac:dyDescent="0.25">
      <c r="A251" s="9" t="s">
        <v>569</v>
      </c>
      <c r="B251" t="str">
        <f>TABLICA!A253</f>
        <v>1435042</v>
      </c>
      <c r="C251" s="4">
        <f>TABLICA!C253</f>
        <v>199</v>
      </c>
      <c r="D251" s="4">
        <f>SUM(Tabela4[[#This Row],[liczba dzieci w przedszkolach]]/Tabela4[[#This Row],[liczba dzieci 3-5 lat]]*100)</f>
        <v>93.467336683417088</v>
      </c>
      <c r="E251" s="4">
        <f>'TABLICA (2)'!C253</f>
        <v>186</v>
      </c>
    </row>
    <row r="252" spans="1:5" x14ac:dyDescent="0.25">
      <c r="A252" s="9" t="s">
        <v>48</v>
      </c>
      <c r="B252" t="str">
        <f>TABLICA!A254</f>
        <v>1402092</v>
      </c>
      <c r="C252" s="4">
        <f>TABLICA!C254</f>
        <v>230</v>
      </c>
      <c r="D252" s="4">
        <f>SUM(Tabela4[[#This Row],[liczba dzieci w przedszkolach]]/Tabela4[[#This Row],[liczba dzieci 3-5 lat]]*100)</f>
        <v>78.260869565217391</v>
      </c>
      <c r="E252" s="4">
        <f>'TABLICA (2)'!C254</f>
        <v>180</v>
      </c>
    </row>
    <row r="253" spans="1:5" x14ac:dyDescent="0.25">
      <c r="A253" s="9" t="s">
        <v>194</v>
      </c>
      <c r="B253" t="str">
        <f>TABLICA!A255</f>
        <v>1412142</v>
      </c>
      <c r="C253" s="4">
        <f>TABLICA!C255</f>
        <v>236</v>
      </c>
      <c r="D253" s="4">
        <f>SUM(Tabela4[[#This Row],[liczba dzieci w przedszkolach]]/Tabela4[[#This Row],[liczba dzieci 3-5 lat]]*100)</f>
        <v>100.84745762711864</v>
      </c>
      <c r="E253" s="4">
        <f>'TABLICA (2)'!C255</f>
        <v>238</v>
      </c>
    </row>
    <row r="254" spans="1:5" x14ac:dyDescent="0.25">
      <c r="A254" s="9" t="s">
        <v>321</v>
      </c>
      <c r="B254" t="str">
        <f>TABLICA!A256</f>
        <v>1419132</v>
      </c>
      <c r="C254" s="4">
        <f>TABLICA!C256</f>
        <v>357</v>
      </c>
      <c r="D254" s="4">
        <f>SUM(Tabela4[[#This Row],[liczba dzieci w przedszkolach]]/Tabela4[[#This Row],[liczba dzieci 3-5 lat]]*100)</f>
        <v>71.708683473389357</v>
      </c>
      <c r="E254" s="4">
        <f>'TABLICA (2)'!C256</f>
        <v>256</v>
      </c>
    </row>
    <row r="255" spans="1:5" x14ac:dyDescent="0.25">
      <c r="A255" s="9" t="s">
        <v>26</v>
      </c>
      <c r="B255" t="str">
        <f>TABLICA!A257</f>
        <v>1401042</v>
      </c>
      <c r="C255" s="4">
        <f>TABLICA!C257</f>
        <v>211</v>
      </c>
      <c r="D255" s="4">
        <f>SUM(Tabela4[[#This Row],[liczba dzieci w przedszkolach]]/Tabela4[[#This Row],[liczba dzieci 3-5 lat]]*100)</f>
        <v>73.93364928909952</v>
      </c>
      <c r="E255" s="4">
        <f>'TABLICA (2)'!C257</f>
        <v>156</v>
      </c>
    </row>
    <row r="256" spans="1:5" x14ac:dyDescent="0.25">
      <c r="A256" s="9" t="s">
        <v>156</v>
      </c>
      <c r="B256" t="str">
        <f>TABLICA!A258</f>
        <v>1410062</v>
      </c>
      <c r="C256" s="4">
        <f>TABLICA!C258</f>
        <v>130</v>
      </c>
      <c r="D256" s="4">
        <f>SUM(Tabela4[[#This Row],[liczba dzieci w przedszkolach]]/Tabela4[[#This Row],[liczba dzieci 3-5 lat]]*100)</f>
        <v>83.07692307692308</v>
      </c>
      <c r="E256" s="4">
        <f>'TABLICA (2)'!C258</f>
        <v>108</v>
      </c>
    </row>
    <row r="257" spans="1:5" x14ac:dyDescent="0.25">
      <c r="A257" s="9" t="s">
        <v>521</v>
      </c>
      <c r="B257" t="str">
        <f>TABLICA!A259</f>
        <v>1432072</v>
      </c>
      <c r="C257" s="4">
        <f>TABLICA!C259</f>
        <v>722</v>
      </c>
      <c r="D257" s="4">
        <f>SUM(Tabela4[[#This Row],[liczba dzieci w przedszkolach]]/Tabela4[[#This Row],[liczba dzieci 3-5 lat]]*100)</f>
        <v>138.3656509695291</v>
      </c>
      <c r="E257" s="4">
        <f>'TABLICA (2)'!C259</f>
        <v>999</v>
      </c>
    </row>
    <row r="258" spans="1:5" x14ac:dyDescent="0.25">
      <c r="A258" s="9" t="s">
        <v>323</v>
      </c>
      <c r="B258" t="str">
        <f>TABLICA!A260</f>
        <v>1419142</v>
      </c>
      <c r="C258" s="4">
        <f>TABLICA!C260</f>
        <v>211</v>
      </c>
      <c r="D258" s="4">
        <f>SUM(Tabela4[[#This Row],[liczba dzieci w przedszkolach]]/Tabela4[[#This Row],[liczba dzieci 3-5 lat]]*100)</f>
        <v>71.090047393364927</v>
      </c>
      <c r="E258" s="4">
        <f>'TABLICA (2)'!C260</f>
        <v>150</v>
      </c>
    </row>
    <row r="259" spans="1:5" x14ac:dyDescent="0.25">
      <c r="A259" s="9" t="s">
        <v>265</v>
      </c>
      <c r="B259" t="str">
        <f>TABLICA!A261</f>
        <v>1416082</v>
      </c>
      <c r="C259" s="4">
        <f>TABLICA!C261</f>
        <v>136</v>
      </c>
      <c r="D259" s="4">
        <f>SUM(Tabela4[[#This Row],[liczba dzieci w przedszkolach]]/Tabela4[[#This Row],[liczba dzieci 3-5 lat]]*100)</f>
        <v>60.294117647058819</v>
      </c>
      <c r="E259" s="4">
        <f>'TABLICA (2)'!C261</f>
        <v>82</v>
      </c>
    </row>
    <row r="260" spans="1:5" x14ac:dyDescent="0.25">
      <c r="A260" s="9" t="s">
        <v>499</v>
      </c>
      <c r="B260" t="str">
        <f>TABLICA!A262</f>
        <v>1429092</v>
      </c>
      <c r="C260" s="4">
        <f>TABLICA!C262</f>
        <v>72</v>
      </c>
      <c r="D260" s="4">
        <f>SUM(Tabela4[[#This Row],[liczba dzieci w przedszkolach]]/Tabela4[[#This Row],[liczba dzieci 3-5 lat]]*100)</f>
        <v>79.166666666666657</v>
      </c>
      <c r="E260" s="4">
        <f>'TABLICA (2)'!C262</f>
        <v>57</v>
      </c>
    </row>
    <row r="261" spans="1:5" x14ac:dyDescent="0.25">
      <c r="A261" s="9" t="s">
        <v>537</v>
      </c>
      <c r="B261" t="str">
        <f>TABLICA!A263</f>
        <v>1433082</v>
      </c>
      <c r="C261" s="4">
        <f>TABLICA!C263</f>
        <v>137</v>
      </c>
      <c r="D261" s="4">
        <f>SUM(Tabela4[[#This Row],[liczba dzieci w przedszkolach]]/Tabela4[[#This Row],[liczba dzieci 3-5 lat]]*100)</f>
        <v>72.992700729927009</v>
      </c>
      <c r="E261" s="4">
        <f>'TABLICA (2)'!C263</f>
        <v>100</v>
      </c>
    </row>
    <row r="262" spans="1:5" x14ac:dyDescent="0.25">
      <c r="A262" s="9" t="s">
        <v>557</v>
      </c>
      <c r="B262" t="str">
        <f>TABLICA!A264</f>
        <v>1434102</v>
      </c>
      <c r="C262" s="4">
        <f>TABLICA!C264</f>
        <v>79</v>
      </c>
      <c r="D262" s="4">
        <f>SUM(Tabela4[[#This Row],[liczba dzieci w przedszkolach]]/Tabela4[[#This Row],[liczba dzieci 3-5 lat]]*100)</f>
        <v>60.75949367088608</v>
      </c>
      <c r="E262" s="4">
        <f>'TABLICA (2)'!C264</f>
        <v>48</v>
      </c>
    </row>
    <row r="263" spans="1:5" x14ac:dyDescent="0.25">
      <c r="A263" s="9" t="s">
        <v>28</v>
      </c>
      <c r="B263" t="str">
        <f>TABLICA!A265</f>
        <v>1401052</v>
      </c>
      <c r="C263" s="4">
        <f>TABLICA!C265</f>
        <v>149</v>
      </c>
      <c r="D263" s="4">
        <f>SUM(Tabela4[[#This Row],[liczba dzieci w przedszkolach]]/Tabela4[[#This Row],[liczba dzieci 3-5 lat]]*100)</f>
        <v>93.959731543624159</v>
      </c>
      <c r="E263" s="4">
        <f>'TABLICA (2)'!C265</f>
        <v>140</v>
      </c>
    </row>
    <row r="264" spans="1:5" x14ac:dyDescent="0.25">
      <c r="A264" s="9" t="s">
        <v>205</v>
      </c>
      <c r="B264" t="str">
        <f>TABLICA!A266</f>
        <v>1413052</v>
      </c>
      <c r="C264" s="4">
        <f>TABLICA!C266</f>
        <v>218</v>
      </c>
      <c r="D264" s="4">
        <f>SUM(Tabela4[[#This Row],[liczba dzieci w przedszkolach]]/Tabela4[[#This Row],[liczba dzieci 3-5 lat]]*100)</f>
        <v>60.091743119266049</v>
      </c>
      <c r="E264" s="4">
        <f>'TABLICA (2)'!C266</f>
        <v>131</v>
      </c>
    </row>
    <row r="265" spans="1:5" x14ac:dyDescent="0.25">
      <c r="A265" s="9" t="s">
        <v>207</v>
      </c>
      <c r="B265" t="str">
        <f>TABLICA!A267</f>
        <v>1413062</v>
      </c>
      <c r="C265" s="4">
        <f>TABLICA!C267</f>
        <v>126</v>
      </c>
      <c r="D265" s="4">
        <f>SUM(Tabela4[[#This Row],[liczba dzieci w przedszkolach]]/Tabela4[[#This Row],[liczba dzieci 3-5 lat]]*100)</f>
        <v>68.253968253968253</v>
      </c>
      <c r="E265" s="4">
        <f>'TABLICA (2)'!C267</f>
        <v>86</v>
      </c>
    </row>
    <row r="266" spans="1:5" x14ac:dyDescent="0.25">
      <c r="A266" s="9" t="s">
        <v>445</v>
      </c>
      <c r="B266" t="str">
        <f>TABLICA!A268</f>
        <v>1426102</v>
      </c>
      <c r="C266" s="4">
        <f>TABLICA!C268</f>
        <v>150</v>
      </c>
      <c r="D266" s="4">
        <f>SUM(Tabela4[[#This Row],[liczba dzieci w przedszkolach]]/Tabela4[[#This Row],[liczba dzieci 3-5 lat]]*100)</f>
        <v>96.666666666666671</v>
      </c>
      <c r="E266" s="4">
        <f>'TABLICA (2)'!C268</f>
        <v>145</v>
      </c>
    </row>
    <row r="267" spans="1:5" x14ac:dyDescent="0.25">
      <c r="A267" s="9" t="s">
        <v>196</v>
      </c>
      <c r="B267" t="str">
        <f>TABLICA!A269</f>
        <v>1412151</v>
      </c>
      <c r="C267" s="4">
        <f>TABLICA!C269</f>
        <v>670</v>
      </c>
      <c r="D267" s="4">
        <f>SUM(Tabela4[[#This Row],[liczba dzieci w przedszkolach]]/Tabela4[[#This Row],[liczba dzieci 3-5 lat]]*100)</f>
        <v>104.17910447761194</v>
      </c>
      <c r="E267" s="4">
        <f>'TABLICA (2)'!C269</f>
        <v>698</v>
      </c>
    </row>
    <row r="268" spans="1:5" x14ac:dyDescent="0.25">
      <c r="A268" s="9" t="s">
        <v>174</v>
      </c>
      <c r="B268" t="str">
        <f>TABLICA!A270</f>
        <v>1411092</v>
      </c>
      <c r="C268" s="4">
        <f>TABLICA!C270</f>
        <v>91</v>
      </c>
      <c r="D268" s="4">
        <f>SUM(Tabela4[[#This Row],[liczba dzieci w przedszkolach]]/Tabela4[[#This Row],[liczba dzieci 3-5 lat]]*100)</f>
        <v>90.109890109890117</v>
      </c>
      <c r="E268" s="4">
        <f>'TABLICA (2)'!C270</f>
        <v>82</v>
      </c>
    </row>
    <row r="269" spans="1:5" x14ac:dyDescent="0.25">
      <c r="A269" s="9" t="s">
        <v>84</v>
      </c>
      <c r="B269" t="str">
        <f>TABLICA!A271</f>
        <v>1404052</v>
      </c>
      <c r="C269" s="4">
        <f>TABLICA!C271</f>
        <v>136</v>
      </c>
      <c r="D269" s="4">
        <f>SUM(Tabela4[[#This Row],[liczba dzieci w przedszkolach]]/Tabela4[[#This Row],[liczba dzieci 3-5 lat]]*100)</f>
        <v>73.529411764705884</v>
      </c>
      <c r="E269" s="4">
        <f>'TABLICA (2)'!C271</f>
        <v>100</v>
      </c>
    </row>
    <row r="270" spans="1:5" x14ac:dyDescent="0.25">
      <c r="A270" s="9" t="s">
        <v>463</v>
      </c>
      <c r="B270" t="str">
        <f>TABLICA!A272</f>
        <v>1427062</v>
      </c>
      <c r="C270" s="4">
        <f>TABLICA!C272</f>
        <v>109</v>
      </c>
      <c r="D270" s="4">
        <f>SUM(Tabela4[[#This Row],[liczba dzieci w przedszkolach]]/Tabela4[[#This Row],[liczba dzieci 3-5 lat]]*100)</f>
        <v>75.22935779816514</v>
      </c>
      <c r="E270" s="4">
        <f>'TABLICA (2)'!C272</f>
        <v>82</v>
      </c>
    </row>
    <row r="271" spans="1:5" x14ac:dyDescent="0.25">
      <c r="A271" s="9" t="s">
        <v>176</v>
      </c>
      <c r="B271" t="str">
        <f>TABLICA!A273</f>
        <v>1411102</v>
      </c>
      <c r="C271" s="4">
        <f>TABLICA!C273</f>
        <v>90</v>
      </c>
      <c r="D271" s="4">
        <f>SUM(Tabela4[[#This Row],[liczba dzieci w przedszkolach]]/Tabela4[[#This Row],[liczba dzieci 3-5 lat]]*100)</f>
        <v>55.555555555555557</v>
      </c>
      <c r="E271" s="4">
        <f>'TABLICA (2)'!C273</f>
        <v>50</v>
      </c>
    </row>
    <row r="272" spans="1:5" x14ac:dyDescent="0.25">
      <c r="A272" s="9" t="s">
        <v>209</v>
      </c>
      <c r="B272" t="str">
        <f>TABLICA!A274</f>
        <v>1413072</v>
      </c>
      <c r="C272" s="4">
        <f>TABLICA!C274</f>
        <v>115</v>
      </c>
      <c r="D272" s="4">
        <f>SUM(Tabela4[[#This Row],[liczba dzieci w przedszkolach]]/Tabela4[[#This Row],[liczba dzieci 3-5 lat]]*100)</f>
        <v>66.956521739130437</v>
      </c>
      <c r="E272" s="4">
        <f>'TABLICA (2)'!C274</f>
        <v>77</v>
      </c>
    </row>
    <row r="273" spans="1:5" x14ac:dyDescent="0.25">
      <c r="A273" s="9" t="s">
        <v>267</v>
      </c>
      <c r="B273" t="str">
        <f>TABLICA!A275</f>
        <v>1416092</v>
      </c>
      <c r="C273" s="4">
        <f>TABLICA!C275</f>
        <v>36</v>
      </c>
      <c r="D273" s="4">
        <f>SUM(Tabela4[[#This Row],[liczba dzieci w przedszkolach]]/Tabela4[[#This Row],[liczba dzieci 3-5 lat]]*100)</f>
        <v>58.333333333333336</v>
      </c>
      <c r="E273" s="4">
        <f>'TABLICA (2)'!C275</f>
        <v>21</v>
      </c>
    </row>
    <row r="274" spans="1:5" x14ac:dyDescent="0.25">
      <c r="A274" s="9" t="s">
        <v>507</v>
      </c>
      <c r="B274" t="str">
        <f>TABLICA!A276</f>
        <v>1430053</v>
      </c>
      <c r="C274" s="4">
        <f>TABLICA!C276</f>
        <v>401</v>
      </c>
      <c r="D274" s="4">
        <f>SUM(Tabela4[[#This Row],[liczba dzieci w przedszkolach]]/Tabela4[[#This Row],[liczba dzieci 3-5 lat]]*100)</f>
        <v>109.72568578553617</v>
      </c>
      <c r="E274" s="4">
        <f>'TABLICA (2)'!C276</f>
        <v>440</v>
      </c>
    </row>
    <row r="275" spans="1:5" x14ac:dyDescent="0.25">
      <c r="A275" s="9" t="s">
        <v>211</v>
      </c>
      <c r="B275" t="str">
        <f>TABLICA!A277</f>
        <v>1413082</v>
      </c>
      <c r="C275" s="4">
        <f>TABLICA!C277</f>
        <v>122</v>
      </c>
      <c r="D275" s="4">
        <f>SUM(Tabela4[[#This Row],[liczba dzieci w przedszkolach]]/Tabela4[[#This Row],[liczba dzieci 3-5 lat]]*100)</f>
        <v>72.131147540983605</v>
      </c>
      <c r="E275" s="4">
        <f>'TABLICA (2)'!C277</f>
        <v>88</v>
      </c>
    </row>
    <row r="276" spans="1:5" x14ac:dyDescent="0.25">
      <c r="A276" s="9" t="s">
        <v>397</v>
      </c>
      <c r="B276" t="str">
        <f>TABLICA!A278</f>
        <v>1424052</v>
      </c>
      <c r="C276" s="4">
        <f>TABLICA!C278</f>
        <v>152</v>
      </c>
      <c r="D276" s="4">
        <f>SUM(Tabela4[[#This Row],[liczba dzieci w przedszkolach]]/Tabela4[[#This Row],[liczba dzieci 3-5 lat]]*100)</f>
        <v>69.73684210526315</v>
      </c>
      <c r="E276" s="4">
        <f>'TABLICA (2)'!C278</f>
        <v>106</v>
      </c>
    </row>
    <row r="277" spans="1:5" x14ac:dyDescent="0.25">
      <c r="A277" s="9" t="s">
        <v>297</v>
      </c>
      <c r="B277" t="str">
        <f>TABLICA!A279</f>
        <v>1418063</v>
      </c>
      <c r="C277" s="4">
        <f>TABLICA!C279</f>
        <v>456</v>
      </c>
      <c r="D277" s="4">
        <f>SUM(Tabela4[[#This Row],[liczba dzieci w przedszkolach]]/Tabela4[[#This Row],[liczba dzieci 3-5 lat]]*100)</f>
        <v>77.412280701754383</v>
      </c>
      <c r="E277" s="4">
        <f>'TABLICA (2)'!C279</f>
        <v>353</v>
      </c>
    </row>
    <row r="278" spans="1:5" x14ac:dyDescent="0.25">
      <c r="A278" s="9" t="s">
        <v>581</v>
      </c>
      <c r="B278" t="str">
        <f>TABLICA!A280</f>
        <v>1436042</v>
      </c>
      <c r="C278" s="4">
        <f>TABLICA!C280</f>
        <v>163</v>
      </c>
      <c r="D278" s="4">
        <f>SUM(Tabela4[[#This Row],[liczba dzieci w przedszkolach]]/Tabela4[[#This Row],[liczba dzieci 3-5 lat]]*100)</f>
        <v>84.662576687116569</v>
      </c>
      <c r="E278" s="4">
        <f>'TABLICA (2)'!C280</f>
        <v>138</v>
      </c>
    </row>
    <row r="279" spans="1:5" x14ac:dyDescent="0.25">
      <c r="A279" s="9" t="s">
        <v>481</v>
      </c>
      <c r="B279" t="str">
        <f>TABLICA!A281</f>
        <v>1428082</v>
      </c>
      <c r="C279" s="4">
        <f>TABLICA!C281</f>
        <v>359</v>
      </c>
      <c r="D279" s="4">
        <f>SUM(Tabela4[[#This Row],[liczba dzieci w przedszkolach]]/Tabela4[[#This Row],[liczba dzieci 3-5 lat]]*100)</f>
        <v>108.63509749303621</v>
      </c>
      <c r="E279" s="4">
        <f>'TABLICA (2)'!C281</f>
        <v>390</v>
      </c>
    </row>
    <row r="280" spans="1:5" x14ac:dyDescent="0.25">
      <c r="A280" s="9" t="s">
        <v>559</v>
      </c>
      <c r="B280" t="str">
        <f>TABLICA!A282</f>
        <v>1434113</v>
      </c>
      <c r="C280" s="4">
        <f>TABLICA!C282</f>
        <v>664</v>
      </c>
      <c r="D280" s="4">
        <f>SUM(Tabela4[[#This Row],[liczba dzieci w przedszkolach]]/Tabela4[[#This Row],[liczba dzieci 3-5 lat]]*100)</f>
        <v>99.246987951807228</v>
      </c>
      <c r="E280" s="4">
        <f>'TABLICA (2)'!C282</f>
        <v>659</v>
      </c>
    </row>
    <row r="281" spans="1:5" x14ac:dyDescent="0.25">
      <c r="A281" s="9" t="s">
        <v>70</v>
      </c>
      <c r="B281" t="str">
        <f>TABLICA!A283</f>
        <v>1403122</v>
      </c>
      <c r="C281" s="4">
        <f>TABLICA!C283</f>
        <v>246</v>
      </c>
      <c r="D281" s="4">
        <f>SUM(Tabela4[[#This Row],[liczba dzieci w przedszkolach]]/Tabela4[[#This Row],[liczba dzieci 3-5 lat]]*100)</f>
        <v>86.99186991869918</v>
      </c>
      <c r="E281" s="4">
        <f>'TABLICA (2)'!C283</f>
        <v>214</v>
      </c>
    </row>
    <row r="282" spans="1:5" x14ac:dyDescent="0.25">
      <c r="A282" s="9" t="s">
        <v>249</v>
      </c>
      <c r="B282" t="str">
        <f>TABLICA!A284</f>
        <v>1415112</v>
      </c>
      <c r="C282" s="4">
        <f>TABLICA!C284</f>
        <v>156</v>
      </c>
      <c r="D282" s="4">
        <f>SUM(Tabela4[[#This Row],[liczba dzieci w przedszkolach]]/Tabela4[[#This Row],[liczba dzieci 3-5 lat]]*100)</f>
        <v>62.179487179487182</v>
      </c>
      <c r="E282" s="4">
        <f>'TABLICA (2)'!C284</f>
        <v>97</v>
      </c>
    </row>
    <row r="283" spans="1:5" x14ac:dyDescent="0.25">
      <c r="A283" s="9" t="s">
        <v>116</v>
      </c>
      <c r="B283" t="str">
        <f>TABLICA!A285</f>
        <v>1406113</v>
      </c>
      <c r="C283" s="4">
        <f>TABLICA!C285</f>
        <v>613</v>
      </c>
      <c r="D283" s="4">
        <f>SUM(Tabela4[[#This Row],[liczba dzieci w przedszkolach]]/Tabela4[[#This Row],[liczba dzieci 3-5 lat]]*100)</f>
        <v>99.021207177814034</v>
      </c>
      <c r="E283" s="4">
        <f>'TABLICA (2)'!C285</f>
        <v>607</v>
      </c>
    </row>
    <row r="284" spans="1:5" x14ac:dyDescent="0.25">
      <c r="A284" s="9" t="s">
        <v>269</v>
      </c>
      <c r="B284" t="str">
        <f>TABLICA!A286</f>
        <v>1416102</v>
      </c>
      <c r="C284" s="4">
        <f>TABLICA!C286</f>
        <v>103</v>
      </c>
      <c r="D284" s="4">
        <f>SUM(Tabela4[[#This Row],[liczba dzieci w przedszkolach]]/Tabela4[[#This Row],[liczba dzieci 3-5 lat]]*100)</f>
        <v>78.640776699029118</v>
      </c>
      <c r="E284" s="4">
        <f>'TABLICA (2)'!C286</f>
        <v>81</v>
      </c>
    </row>
    <row r="285" spans="1:5" x14ac:dyDescent="0.25">
      <c r="A285" s="9" t="s">
        <v>523</v>
      </c>
      <c r="B285" t="str">
        <f>TABLICA!A287</f>
        <v>1433011</v>
      </c>
      <c r="C285" s="4">
        <f>TABLICA!C287</f>
        <v>327</v>
      </c>
      <c r="D285" s="4">
        <f>SUM(Tabela4[[#This Row],[liczba dzieci w przedszkolach]]/Tabela4[[#This Row],[liczba dzieci 3-5 lat]]*100)</f>
        <v>134.8623853211009</v>
      </c>
      <c r="E285" s="4">
        <f>'TABLICA (2)'!C287</f>
        <v>441</v>
      </c>
    </row>
    <row r="286" spans="1:5" x14ac:dyDescent="0.25">
      <c r="A286" s="9" t="s">
        <v>285</v>
      </c>
      <c r="B286" t="str">
        <f>TABLICA!A288</f>
        <v>1417082</v>
      </c>
      <c r="C286" s="4">
        <f>TABLICA!C288</f>
        <v>643</v>
      </c>
      <c r="D286" s="4">
        <f>SUM(Tabela4[[#This Row],[liczba dzieci w przedszkolach]]/Tabela4[[#This Row],[liczba dzieci 3-5 lat]]*100)</f>
        <v>99.844479004665629</v>
      </c>
      <c r="E286" s="4">
        <f>'TABLICA (2)'!C288</f>
        <v>642</v>
      </c>
    </row>
    <row r="287" spans="1:5" x14ac:dyDescent="0.25">
      <c r="A287" t="s">
        <v>213</v>
      </c>
      <c r="B287" t="str">
        <f>TABLICA!A289</f>
        <v>1413092</v>
      </c>
      <c r="C287" s="4">
        <f>TABLICA!C289</f>
        <v>73</v>
      </c>
      <c r="D287" s="4">
        <f>SUM(Tabela4[[#This Row],[liczba dzieci w przedszkolach]]/Tabela4[[#This Row],[liczba dzieci 3-5 lat]]*100)</f>
        <v>100</v>
      </c>
      <c r="E287" s="4">
        <f>'TABLICA (2)'!C289</f>
        <v>73</v>
      </c>
    </row>
    <row r="288" spans="1:5" x14ac:dyDescent="0.25">
      <c r="A288" s="9" t="s">
        <v>136</v>
      </c>
      <c r="B288" t="str">
        <f>TABLICA!A290</f>
        <v>1408052</v>
      </c>
      <c r="C288" s="4">
        <f>TABLICA!C290</f>
        <v>1058</v>
      </c>
      <c r="D288" s="4">
        <f>SUM(Tabela4[[#This Row],[liczba dzieci w przedszkolach]]/Tabela4[[#This Row],[liczba dzieci 3-5 lat]]*100)</f>
        <v>94.234404536862002</v>
      </c>
      <c r="E288" s="4">
        <f>'TABLICA (2)'!C290</f>
        <v>997</v>
      </c>
    </row>
    <row r="289" spans="1:5" x14ac:dyDescent="0.25">
      <c r="A289" s="9" t="s">
        <v>387</v>
      </c>
      <c r="B289" t="str">
        <f>TABLICA!A291</f>
        <v>1423082</v>
      </c>
      <c r="C289" s="4">
        <f>TABLICA!C291</f>
        <v>151</v>
      </c>
      <c r="D289" s="4">
        <f>SUM(Tabela4[[#This Row],[liczba dzieci w przedszkolach]]/Tabela4[[#This Row],[liczba dzieci 3-5 lat]]*100)</f>
        <v>77.483443708609272</v>
      </c>
      <c r="E289" s="4">
        <f>'TABLICA (2)'!C291</f>
        <v>117</v>
      </c>
    </row>
    <row r="290" spans="1:5" x14ac:dyDescent="0.25">
      <c r="A290" s="9" t="s">
        <v>421</v>
      </c>
      <c r="B290" t="str">
        <f>TABLICA!A292</f>
        <v>1425112</v>
      </c>
      <c r="C290" s="4">
        <f>TABLICA!C292</f>
        <v>298</v>
      </c>
      <c r="D290" s="4">
        <f>SUM(Tabela4[[#This Row],[liczba dzieci w przedszkolach]]/Tabela4[[#This Row],[liczba dzieci 3-5 lat]]*100)</f>
        <v>78.187919463087255</v>
      </c>
      <c r="E290" s="4">
        <f>'TABLICA (2)'!C292</f>
        <v>233</v>
      </c>
    </row>
    <row r="291" spans="1:5" x14ac:dyDescent="0.25">
      <c r="A291" s="9" t="s">
        <v>539</v>
      </c>
      <c r="B291" t="str">
        <f>TABLICA!A293</f>
        <v>1433092</v>
      </c>
      <c r="C291" s="4">
        <f>TABLICA!C293</f>
        <v>71</v>
      </c>
      <c r="D291" s="4">
        <f>SUM(Tabela4[[#This Row],[liczba dzieci w przedszkolach]]/Tabela4[[#This Row],[liczba dzieci 3-5 lat]]*100)</f>
        <v>92.957746478873233</v>
      </c>
      <c r="E291" s="4">
        <f>'TABLICA (2)'!C293</f>
        <v>66</v>
      </c>
    </row>
    <row r="292" spans="1:5" x14ac:dyDescent="0.25">
      <c r="A292" s="9" t="s">
        <v>72</v>
      </c>
      <c r="B292" t="str">
        <f>TABLICA!A294</f>
        <v>1403132</v>
      </c>
      <c r="C292" s="4">
        <f>TABLICA!C294</f>
        <v>168</v>
      </c>
      <c r="D292" s="4">
        <f>SUM(Tabela4[[#This Row],[liczba dzieci w przedszkolach]]/Tabela4[[#This Row],[liczba dzieci 3-5 lat]]*100)</f>
        <v>111.30952380952381</v>
      </c>
      <c r="E292" s="4">
        <f>'TABLICA (2)'!C294</f>
        <v>187</v>
      </c>
    </row>
    <row r="293" spans="1:5" x14ac:dyDescent="0.25">
      <c r="A293" s="9" t="s">
        <v>399</v>
      </c>
      <c r="B293" t="str">
        <f>TABLICA!A295</f>
        <v>1424062</v>
      </c>
      <c r="C293" s="4">
        <f>TABLICA!C295</f>
        <v>139</v>
      </c>
      <c r="D293" s="4">
        <f>SUM(Tabela4[[#This Row],[liczba dzieci w przedszkolach]]/Tabela4[[#This Row],[liczba dzieci 3-5 lat]]*100)</f>
        <v>84.172661870503589</v>
      </c>
      <c r="E293" s="4">
        <f>'TABLICA (2)'!C295</f>
        <v>117</v>
      </c>
    </row>
    <row r="294" spans="1:5" x14ac:dyDescent="0.25">
      <c r="A294" s="9" t="s">
        <v>605</v>
      </c>
      <c r="B294" t="str">
        <f>TABLICA!A296</f>
        <v>1438053</v>
      </c>
      <c r="C294" s="4">
        <f>TABLICA!C296</f>
        <v>304</v>
      </c>
      <c r="D294" s="4">
        <f>SUM(Tabela4[[#This Row],[liczba dzieci w przedszkolach]]/Tabela4[[#This Row],[liczba dzieci 3-5 lat]]*100)</f>
        <v>74.671052631578945</v>
      </c>
      <c r="E294" s="4">
        <f>'TABLICA (2)'!C296</f>
        <v>227</v>
      </c>
    </row>
    <row r="295" spans="1:5" x14ac:dyDescent="0.25">
      <c r="A295" s="9" t="s">
        <v>447</v>
      </c>
      <c r="B295" t="str">
        <f>TABLICA!A297</f>
        <v>1426112</v>
      </c>
      <c r="C295" s="4">
        <f>TABLICA!C297</f>
        <v>204</v>
      </c>
      <c r="D295" s="4">
        <f>SUM(Tabela4[[#This Row],[liczba dzieci w przedszkolach]]/Tabela4[[#This Row],[liczba dzieci 3-5 lat]]*100)</f>
        <v>70.098039215686271</v>
      </c>
      <c r="E295" s="4">
        <f>'TABLICA (2)'!C297</f>
        <v>143</v>
      </c>
    </row>
    <row r="296" spans="1:5" x14ac:dyDescent="0.25">
      <c r="A296" s="9" t="s">
        <v>215</v>
      </c>
      <c r="B296" t="str">
        <f>TABLICA!A298</f>
        <v>1413102</v>
      </c>
      <c r="C296" s="4">
        <f>TABLICA!C298</f>
        <v>163</v>
      </c>
      <c r="D296" s="4">
        <f>SUM(Tabela4[[#This Row],[liczba dzieci w przedszkolach]]/Tabela4[[#This Row],[liczba dzieci 3-5 lat]]*100)</f>
        <v>71.779141104294482</v>
      </c>
      <c r="E296" s="4">
        <f>'TABLICA (2)'!C298</f>
        <v>117</v>
      </c>
    </row>
    <row r="297" spans="1:5" x14ac:dyDescent="0.25">
      <c r="A297" s="9" t="s">
        <v>449</v>
      </c>
      <c r="B297" t="str">
        <f>TABLICA!A299</f>
        <v>1426122</v>
      </c>
      <c r="C297" s="4">
        <f>TABLICA!C299</f>
        <v>155</v>
      </c>
      <c r="D297" s="4">
        <f>SUM(Tabela4[[#This Row],[liczba dzieci w przedszkolach]]/Tabela4[[#This Row],[liczba dzieci 3-5 lat]]*100)</f>
        <v>65.806451612903231</v>
      </c>
      <c r="E297" s="4">
        <f>'TABLICA (2)'!C299</f>
        <v>102</v>
      </c>
    </row>
    <row r="298" spans="1:5" x14ac:dyDescent="0.25">
      <c r="A298" s="9" t="s">
        <v>423</v>
      </c>
      <c r="B298" t="str">
        <f>TABLICA!A300</f>
        <v>1425122</v>
      </c>
      <c r="C298" s="4">
        <f>TABLICA!C300</f>
        <v>308</v>
      </c>
      <c r="D298" s="4">
        <f>SUM(Tabela4[[#This Row],[liczba dzieci w przedszkolach]]/Tabela4[[#This Row],[liczba dzieci 3-5 lat]]*100)</f>
        <v>88.961038961038966</v>
      </c>
      <c r="E298" s="4">
        <f>'TABLICA (2)'!C300</f>
        <v>274</v>
      </c>
    </row>
    <row r="299" spans="1:5" x14ac:dyDescent="0.25">
      <c r="A299" s="9" t="s">
        <v>561</v>
      </c>
      <c r="B299" t="str">
        <f>TABLICA!A301</f>
        <v>1434123</v>
      </c>
      <c r="C299" s="4">
        <f>TABLICA!C301</f>
        <v>1472</v>
      </c>
      <c r="D299" s="4">
        <f>SUM(Tabela4[[#This Row],[liczba dzieci w przedszkolach]]/Tabela4[[#This Row],[liczba dzieci 3-5 lat]]*100)</f>
        <v>108.42391304347827</v>
      </c>
      <c r="E299" s="4">
        <f>'TABLICA (2)'!C301</f>
        <v>1596</v>
      </c>
    </row>
    <row r="300" spans="1:5" x14ac:dyDescent="0.25">
      <c r="A300" s="9" t="s">
        <v>571</v>
      </c>
      <c r="B300" t="str">
        <f>TABLICA!A302</f>
        <v>1435053</v>
      </c>
      <c r="C300" s="4">
        <f>TABLICA!C302</f>
        <v>1381</v>
      </c>
      <c r="D300" s="4">
        <f>SUM(Tabela4[[#This Row],[liczba dzieci w przedszkolach]]/Tabela4[[#This Row],[liczba dzieci 3-5 lat]]*100)</f>
        <v>101.08616944243303</v>
      </c>
      <c r="E300" s="4">
        <f>'TABLICA (2)'!C302</f>
        <v>1396</v>
      </c>
    </row>
    <row r="301" spans="1:5" x14ac:dyDescent="0.25">
      <c r="A301" s="9" t="s">
        <v>325</v>
      </c>
      <c r="B301" t="str">
        <f>TABLICA!A303</f>
        <v>1419153</v>
      </c>
      <c r="C301" s="4">
        <f>TABLICA!C303</f>
        <v>148</v>
      </c>
      <c r="D301" s="4">
        <f>SUM(Tabela4[[#This Row],[liczba dzieci w przedszkolach]]/Tabela4[[#This Row],[liczba dzieci 3-5 lat]]*100)</f>
        <v>74.324324324324323</v>
      </c>
      <c r="E301" s="4">
        <f>'TABLICA (2)'!C303</f>
        <v>110</v>
      </c>
    </row>
    <row r="302" spans="1:5" x14ac:dyDescent="0.25">
      <c r="A302" s="9" t="s">
        <v>30</v>
      </c>
      <c r="B302" t="str">
        <f>TABLICA!A304</f>
        <v>1401063</v>
      </c>
      <c r="C302" s="4">
        <f>TABLICA!C304</f>
        <v>79</v>
      </c>
      <c r="D302" s="4">
        <f>SUM(Tabela4[[#This Row],[liczba dzieci w przedszkolach]]/Tabela4[[#This Row],[liczba dzieci 3-5 lat]]*100)</f>
        <v>83.544303797468359</v>
      </c>
      <c r="E302" s="4">
        <f>'TABLICA (2)'!C304</f>
        <v>66</v>
      </c>
    </row>
    <row r="303" spans="1:5" x14ac:dyDescent="0.25">
      <c r="A303" s="9" t="s">
        <v>573</v>
      </c>
      <c r="B303" t="str">
        <f>TABLICA!A305</f>
        <v>1435062</v>
      </c>
      <c r="C303" s="4">
        <f>TABLICA!C305</f>
        <v>195</v>
      </c>
      <c r="D303" s="4">
        <f>SUM(Tabela4[[#This Row],[liczba dzieci w przedszkolach]]/Tabela4[[#This Row],[liczba dzieci 3-5 lat]]*100)</f>
        <v>82.051282051282044</v>
      </c>
      <c r="E303" s="4">
        <f>'TABLICA (2)'!C305</f>
        <v>160</v>
      </c>
    </row>
    <row r="304" spans="1:5" x14ac:dyDescent="0.25">
      <c r="A304" s="9" t="s">
        <v>227</v>
      </c>
      <c r="B304" t="str">
        <f>TABLICA!A306</f>
        <v>1414063</v>
      </c>
      <c r="C304" s="4">
        <f>TABLICA!C306</f>
        <v>162</v>
      </c>
      <c r="D304" s="4">
        <f>SUM(Tabela4[[#This Row],[liczba dzieci w przedszkolach]]/Tabela4[[#This Row],[liczba dzieci 3-5 lat]]*100)</f>
        <v>96.296296296296291</v>
      </c>
      <c r="E304" s="4">
        <f>'TABLICA (2)'!C306</f>
        <v>156</v>
      </c>
    </row>
    <row r="305" spans="1:5" x14ac:dyDescent="0.25">
      <c r="A305" s="9" t="s">
        <v>425</v>
      </c>
      <c r="B305" t="str">
        <f>TABLICA!A307</f>
        <v>1425132</v>
      </c>
      <c r="C305" s="4">
        <f>TABLICA!C307</f>
        <v>530</v>
      </c>
      <c r="D305" s="4">
        <f>SUM(Tabela4[[#This Row],[liczba dzieci w przedszkolach]]/Tabela4[[#This Row],[liczba dzieci 3-5 lat]]*100)</f>
        <v>79.433962264150949</v>
      </c>
      <c r="E305" s="4">
        <f>'TABLICA (2)'!C307</f>
        <v>421</v>
      </c>
    </row>
    <row r="306" spans="1:5" x14ac:dyDescent="0.25">
      <c r="A306" s="9" t="s">
        <v>349</v>
      </c>
      <c r="B306" t="str">
        <f>TABLICA!A308</f>
        <v>1420122</v>
      </c>
      <c r="C306" s="4">
        <f>TABLICA!C308</f>
        <v>157</v>
      </c>
      <c r="D306" s="4">
        <f>SUM(Tabela4[[#This Row],[liczba dzieci w przedszkolach]]/Tabela4[[#This Row],[liczba dzieci 3-5 lat]]*100)</f>
        <v>97.452229299363054</v>
      </c>
      <c r="E306" s="4">
        <f>'TABLICA (2)'!C308</f>
        <v>153</v>
      </c>
    </row>
    <row r="307" spans="1:5" x14ac:dyDescent="0.25">
      <c r="A307" s="9" t="s">
        <v>271</v>
      </c>
      <c r="B307" t="str">
        <f>TABLICA!A309</f>
        <v>1416112</v>
      </c>
      <c r="C307" s="4">
        <f>TABLICA!C309</f>
        <v>97</v>
      </c>
      <c r="D307" s="4">
        <f>SUM(Tabela4[[#This Row],[liczba dzieci w przedszkolach]]/Tabela4[[#This Row],[liczba dzieci 3-5 lat]]*100)</f>
        <v>61.855670103092784</v>
      </c>
      <c r="E307" s="4">
        <f>'TABLICA (2)'!C309</f>
        <v>60</v>
      </c>
    </row>
    <row r="308" spans="1:5" x14ac:dyDescent="0.25">
      <c r="A308" s="9" t="s">
        <v>401</v>
      </c>
      <c r="B308" t="str">
        <f>TABLICA!A310</f>
        <v>1424072</v>
      </c>
      <c r="C308" s="4">
        <f>TABLICA!C310</f>
        <v>147</v>
      </c>
      <c r="D308" s="4">
        <f>SUM(Tabela4[[#This Row],[liczba dzieci w przedszkolach]]/Tabela4[[#This Row],[liczba dzieci 3-5 lat]]*100)</f>
        <v>76.870748299319729</v>
      </c>
      <c r="E308" s="4">
        <f>'TABLICA (2)'!C310</f>
        <v>113</v>
      </c>
    </row>
    <row r="309" spans="1:5" x14ac:dyDescent="0.25">
      <c r="A309" s="9" t="s">
        <v>465</v>
      </c>
      <c r="B309" t="str">
        <f>TABLICA!A311</f>
        <v>1427072</v>
      </c>
      <c r="C309" s="4">
        <f>TABLICA!C311</f>
        <v>166</v>
      </c>
      <c r="D309" s="4">
        <f>SUM(Tabela4[[#This Row],[liczba dzieci w przedszkolach]]/Tabela4[[#This Row],[liczba dzieci 3-5 lat]]*100)</f>
        <v>68.674698795180717</v>
      </c>
      <c r="E309" s="4">
        <f>'TABLICA (2)'!C311</f>
        <v>114</v>
      </c>
    </row>
    <row r="310" spans="1:5" x14ac:dyDescent="0.25">
      <c r="A310" s="9" t="s">
        <v>545</v>
      </c>
      <c r="B310" t="str">
        <f>TABLICA!A312</f>
        <v>1434031</v>
      </c>
      <c r="C310" s="4">
        <f>TABLICA!C312</f>
        <v>1931</v>
      </c>
      <c r="D310" s="4">
        <f>SUM(Tabela4[[#This Row],[liczba dzieci w przedszkolach]]/Tabela4[[#This Row],[liczba dzieci 3-5 lat]]*100)</f>
        <v>106.6286897980321</v>
      </c>
      <c r="E310" s="4">
        <f>'TABLICA (2)'!C312</f>
        <v>2059</v>
      </c>
    </row>
    <row r="311" spans="1:5" x14ac:dyDescent="0.25">
      <c r="A311" s="9" t="s">
        <v>451</v>
      </c>
      <c r="B311" t="str">
        <f>TABLICA!A313</f>
        <v>1426132</v>
      </c>
      <c r="C311" s="4">
        <f>TABLICA!C313</f>
        <v>376</v>
      </c>
      <c r="D311" s="4">
        <f>SUM(Tabela4[[#This Row],[liczba dzieci w przedszkolach]]/Tabela4[[#This Row],[liczba dzieci 3-5 lat]]*100)</f>
        <v>97.074468085106375</v>
      </c>
      <c r="E311" s="4">
        <f>'TABLICA (2)'!C313</f>
        <v>365</v>
      </c>
    </row>
    <row r="312" spans="1:5" x14ac:dyDescent="0.25">
      <c r="A312" s="9" t="s">
        <v>547</v>
      </c>
      <c r="B312" t="str">
        <f>TABLICA!A314</f>
        <v>1434041</v>
      </c>
      <c r="C312" s="4">
        <f>TABLICA!C314</f>
        <v>540</v>
      </c>
      <c r="D312" s="4">
        <f>SUM(Tabela4[[#This Row],[liczba dzieci w przedszkolach]]/Tabela4[[#This Row],[liczba dzieci 3-5 lat]]*100)</f>
        <v>105</v>
      </c>
      <c r="E312" s="4">
        <f>'TABLICA (2)'!C314</f>
        <v>567</v>
      </c>
    </row>
    <row r="313" spans="1:5" x14ac:dyDescent="0.25">
      <c r="A313" s="9" t="s">
        <v>583</v>
      </c>
      <c r="B313" t="str">
        <f>TABLICA!A315</f>
        <v>1436053</v>
      </c>
      <c r="C313" s="4">
        <f>TABLICA!C315</f>
        <v>412</v>
      </c>
      <c r="D313" s="4">
        <f>SUM(Tabela4[[#This Row],[liczba dzieci w przedszkolach]]/Tabela4[[#This Row],[liczba dzieci 3-5 lat]]*100)</f>
        <v>97.815533980582529</v>
      </c>
      <c r="E313" s="4">
        <f>'TABLICA (2)'!C315</f>
        <v>403</v>
      </c>
    </row>
    <row r="314" spans="1:5" x14ac:dyDescent="0.25">
      <c r="A314" s="9" t="s">
        <v>96</v>
      </c>
      <c r="B314" t="str">
        <f>TABLICA!A316</f>
        <v>1405062</v>
      </c>
      <c r="C314" s="4">
        <f>TABLICA!C316</f>
        <v>418</v>
      </c>
      <c r="D314" s="4">
        <f>SUM(Tabela4[[#This Row],[liczba dzieci w przedszkolach]]/Tabela4[[#This Row],[liczba dzieci 3-5 lat]]*100)</f>
        <v>72.009569377990431</v>
      </c>
      <c r="E314" s="4">
        <f>'TABLICA (2)'!C316</f>
        <v>301</v>
      </c>
    </row>
    <row r="315" spans="1:5" x14ac:dyDescent="0.25">
      <c r="A315" s="9" t="s">
        <v>74</v>
      </c>
      <c r="B315" t="str">
        <f>TABLICA!A317</f>
        <v>1403143</v>
      </c>
      <c r="C315" s="4">
        <f>TABLICA!C317</f>
        <v>291</v>
      </c>
      <c r="D315" s="4">
        <f>SUM(Tabela4[[#This Row],[liczba dzieci w przedszkolach]]/Tabela4[[#This Row],[liczba dzieci 3-5 lat]]*100)</f>
        <v>82.817869415807564</v>
      </c>
      <c r="E315" s="4">
        <f>'TABLICA (2)'!C317</f>
        <v>241</v>
      </c>
    </row>
    <row r="316" spans="1:5" x14ac:dyDescent="0.25">
      <c r="A316" s="9" t="s">
        <v>595</v>
      </c>
      <c r="B316" t="str">
        <f>TABLICA!A318</f>
        <v>1437063</v>
      </c>
      <c r="C316" s="4">
        <f>TABLICA!C318</f>
        <v>375</v>
      </c>
      <c r="D316" s="4">
        <f>SUM(Tabela4[[#This Row],[liczba dzieci w przedszkolach]]/Tabela4[[#This Row],[liczba dzieci 3-5 lat]]*100)</f>
        <v>92</v>
      </c>
      <c r="E316" s="4">
        <f>'TABLICA (2)'!C318</f>
        <v>345</v>
      </c>
    </row>
    <row r="317" spans="1:5" x14ac:dyDescent="0.25">
      <c r="A317" s="9" t="s">
        <v>597</v>
      </c>
      <c r="B317" t="str">
        <f>TABLICA!A319</f>
        <v>1438011</v>
      </c>
      <c r="C317" s="4">
        <f>TABLICA!C319</f>
        <v>1038</v>
      </c>
      <c r="D317" s="4">
        <f>SUM(Tabela4[[#This Row],[liczba dzieci w przedszkolach]]/Tabela4[[#This Row],[liczba dzieci 3-5 lat]]*100)</f>
        <v>93.063583815028906</v>
      </c>
      <c r="E317" s="4">
        <f>'TABLICA (2)'!C319</f>
        <v>966</v>
      </c>
    </row>
    <row r="318" spans="1:5" x14ac:dyDescent="0.25">
      <c r="B318"/>
    </row>
    <row r="319" spans="1:5" x14ac:dyDescent="0.25">
      <c r="C319" s="4">
        <f>SUBTOTAL(109,Tabela4[liczba dzieci 3-5 lat])</f>
        <v>170027</v>
      </c>
      <c r="E319" s="4">
        <f>SUBTOTAL(109,Tabela4[liczba dzieci w przedszkolach])</f>
        <v>167053</v>
      </c>
    </row>
    <row r="320" spans="1:5" x14ac:dyDescent="0.25">
      <c r="E320" s="6">
        <f>Tabela4[[#Totals],[liczba dzieci w przedszkolach]]/Tabela4[[#Totals],[liczba dzieci 3-5 lat]]</f>
        <v>0.98250866038923235</v>
      </c>
    </row>
    <row r="321" spans="2:5" x14ac:dyDescent="0.25">
      <c r="B321" s="6" t="s">
        <v>622</v>
      </c>
      <c r="C321" s="6">
        <f>AVERAGE(Tabela4[liczba dzieci 3-5 lat])</f>
        <v>541.48726114649685</v>
      </c>
      <c r="D321" s="6"/>
      <c r="E321" s="6">
        <f>AVERAGE(Tabela4[liczba dzieci w przedszkolach])</f>
        <v>532.015923566879</v>
      </c>
    </row>
    <row r="322" spans="2:5" x14ac:dyDescent="0.25">
      <c r="B322" s="6"/>
      <c r="C322" s="6"/>
      <c r="D322" s="6"/>
      <c r="E322" s="7">
        <f>E321/C321</f>
        <v>0.98250866038923224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/>
  </sheetViews>
  <sheetFormatPr defaultRowHeight="15" x14ac:dyDescent="0.25"/>
  <cols>
    <col min="1" max="1" width="20" customWidth="1"/>
    <col min="2" max="2" width="200" customWidth="1"/>
  </cols>
  <sheetData>
    <row r="1" spans="1:2" x14ac:dyDescent="0.25">
      <c r="A1" t="s">
        <v>0</v>
      </c>
      <c r="B1" t="s">
        <v>1</v>
      </c>
    </row>
    <row r="2" spans="1:2" ht="50.1" customHeight="1" x14ac:dyDescent="0.25">
      <c r="B2" s="2" t="s">
        <v>2</v>
      </c>
    </row>
    <row r="3" spans="1:2" x14ac:dyDescent="0.25">
      <c r="A3" t="s">
        <v>3</v>
      </c>
      <c r="B3" t="s">
        <v>4</v>
      </c>
    </row>
    <row r="4" spans="1:2" ht="50.1" customHeight="1" x14ac:dyDescent="0.25">
      <c r="B4" s="2" t="s">
        <v>5</v>
      </c>
    </row>
    <row r="5" spans="1:2" x14ac:dyDescent="0.25">
      <c r="A5" t="s">
        <v>6</v>
      </c>
      <c r="B5" t="s">
        <v>7</v>
      </c>
    </row>
    <row r="6" spans="1:2" ht="50.1" customHeight="1" x14ac:dyDescent="0.25">
      <c r="B6" s="2" t="s">
        <v>8</v>
      </c>
    </row>
    <row r="7" spans="1:2" x14ac:dyDescent="0.25">
      <c r="A7" t="s">
        <v>9</v>
      </c>
      <c r="B7" t="s">
        <v>10</v>
      </c>
    </row>
    <row r="8" spans="1:2" x14ac:dyDescent="0.25">
      <c r="A8" t="s">
        <v>11</v>
      </c>
      <c r="B8" t="s">
        <v>12</v>
      </c>
    </row>
    <row r="9" spans="1:2" ht="50.1" customHeight="1" x14ac:dyDescent="0.25">
      <c r="A9" s="1" t="s">
        <v>13</v>
      </c>
      <c r="B9" s="2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58D30-FB3C-4C64-8B7D-AA46D65275E3}">
  <dimension ref="A1:C319"/>
  <sheetViews>
    <sheetView workbookViewId="0">
      <selection activeCell="C14" sqref="C14"/>
    </sheetView>
  </sheetViews>
  <sheetFormatPr defaultRowHeight="15" x14ac:dyDescent="0.25"/>
  <cols>
    <col min="1" max="1" width="14.140625" style="9" customWidth="1"/>
    <col min="2" max="2" width="21.7109375" style="9" customWidth="1"/>
    <col min="3" max="3" width="23.7109375" style="9" customWidth="1"/>
    <col min="4" max="16384" width="9.140625" style="9"/>
  </cols>
  <sheetData>
    <row r="1" spans="1:3" ht="30" x14ac:dyDescent="0.25">
      <c r="A1" s="11" t="s">
        <v>15</v>
      </c>
      <c r="B1" s="11" t="s">
        <v>16</v>
      </c>
      <c r="C1" s="8" t="s">
        <v>617</v>
      </c>
    </row>
    <row r="2" spans="1:3" x14ac:dyDescent="0.25">
      <c r="A2" s="11"/>
      <c r="B2" s="11"/>
      <c r="C2" s="8" t="s">
        <v>17</v>
      </c>
    </row>
    <row r="3" spans="1:3" x14ac:dyDescent="0.25">
      <c r="A3" s="11"/>
      <c r="B3" s="11"/>
      <c r="C3" s="8" t="s">
        <v>18</v>
      </c>
    </row>
    <row r="4" spans="1:3" x14ac:dyDescent="0.25">
      <c r="A4" s="11"/>
      <c r="B4" s="11"/>
      <c r="C4" s="8" t="s">
        <v>653</v>
      </c>
    </row>
    <row r="5" spans="1:3" x14ac:dyDescent="0.25">
      <c r="A5" s="11"/>
      <c r="B5" s="11"/>
      <c r="C5" s="8" t="s">
        <v>616</v>
      </c>
    </row>
    <row r="6" spans="1:3" x14ac:dyDescent="0.25">
      <c r="A6" s="9" t="s">
        <v>252</v>
      </c>
      <c r="B6" s="9" t="s">
        <v>253</v>
      </c>
      <c r="C6" s="10">
        <v>103</v>
      </c>
    </row>
    <row r="7" spans="1:3" x14ac:dyDescent="0.25">
      <c r="A7" s="9" t="s">
        <v>330</v>
      </c>
      <c r="B7" s="9" t="s">
        <v>331</v>
      </c>
      <c r="C7" s="10">
        <v>228</v>
      </c>
    </row>
    <row r="8" spans="1:3" x14ac:dyDescent="0.25">
      <c r="A8" s="9" t="s">
        <v>228</v>
      </c>
      <c r="B8" s="9" t="s">
        <v>229</v>
      </c>
      <c r="C8" s="10">
        <v>178</v>
      </c>
    </row>
    <row r="9" spans="1:3" x14ac:dyDescent="0.25">
      <c r="A9" s="9" t="s">
        <v>89</v>
      </c>
      <c r="B9" s="9" t="s">
        <v>90</v>
      </c>
      <c r="C9" s="10">
        <v>172</v>
      </c>
    </row>
    <row r="10" spans="1:3" x14ac:dyDescent="0.25">
      <c r="A10" s="9" t="s">
        <v>97</v>
      </c>
      <c r="B10" s="9" t="s">
        <v>98</v>
      </c>
      <c r="C10" s="10">
        <v>167</v>
      </c>
    </row>
    <row r="11" spans="1:3" x14ac:dyDescent="0.25">
      <c r="A11" s="9" t="s">
        <v>19</v>
      </c>
      <c r="B11" s="9" t="s">
        <v>20</v>
      </c>
      <c r="C11" s="10">
        <v>285</v>
      </c>
    </row>
    <row r="12" spans="1:3" x14ac:dyDescent="0.25">
      <c r="A12" s="9" t="s">
        <v>484</v>
      </c>
      <c r="B12" s="9" t="s">
        <v>485</v>
      </c>
      <c r="C12" s="10">
        <v>111</v>
      </c>
    </row>
    <row r="13" spans="1:3" x14ac:dyDescent="0.25">
      <c r="A13" s="9" t="s">
        <v>298</v>
      </c>
      <c r="B13" s="9" t="s">
        <v>299</v>
      </c>
      <c r="C13" s="10">
        <v>265</v>
      </c>
    </row>
    <row r="14" spans="1:3" x14ac:dyDescent="0.25">
      <c r="A14" s="9" t="s">
        <v>584</v>
      </c>
      <c r="B14" s="9" t="s">
        <v>585</v>
      </c>
      <c r="C14" s="10">
        <v>118</v>
      </c>
    </row>
    <row r="15" spans="1:3" x14ac:dyDescent="0.25">
      <c r="A15" s="9" t="s">
        <v>99</v>
      </c>
      <c r="B15" s="9" t="s">
        <v>100</v>
      </c>
      <c r="C15" s="10">
        <v>207</v>
      </c>
    </row>
    <row r="16" spans="1:3" x14ac:dyDescent="0.25">
      <c r="A16" s="9" t="s">
        <v>508</v>
      </c>
      <c r="B16" s="9" t="s">
        <v>509</v>
      </c>
      <c r="C16" s="10">
        <v>728</v>
      </c>
    </row>
    <row r="17" spans="1:3" x14ac:dyDescent="0.25">
      <c r="A17" s="9" t="s">
        <v>638</v>
      </c>
      <c r="B17" s="9" t="s">
        <v>623</v>
      </c>
      <c r="C17" s="10">
        <v>221</v>
      </c>
    </row>
    <row r="18" spans="1:3" x14ac:dyDescent="0.25">
      <c r="A18" s="9" t="s">
        <v>254</v>
      </c>
      <c r="B18" s="9" t="s">
        <v>255</v>
      </c>
      <c r="C18" s="10">
        <v>64</v>
      </c>
    </row>
    <row r="19" spans="1:3" x14ac:dyDescent="0.25">
      <c r="A19" s="9" t="s">
        <v>376</v>
      </c>
      <c r="B19" s="9" t="s">
        <v>377</v>
      </c>
      <c r="C19" s="10">
        <v>118</v>
      </c>
    </row>
    <row r="20" spans="1:3" x14ac:dyDescent="0.25">
      <c r="A20" s="9" t="s">
        <v>53</v>
      </c>
      <c r="B20" s="9" t="s">
        <v>54</v>
      </c>
      <c r="C20" s="10">
        <v>179</v>
      </c>
    </row>
    <row r="21" spans="1:3" x14ac:dyDescent="0.25">
      <c r="A21" s="9" t="s">
        <v>562</v>
      </c>
      <c r="B21" s="9" t="s">
        <v>563</v>
      </c>
      <c r="C21" s="10">
        <v>276</v>
      </c>
    </row>
    <row r="22" spans="1:3" x14ac:dyDescent="0.25">
      <c r="A22" s="9" t="s">
        <v>468</v>
      </c>
      <c r="B22" s="9" t="s">
        <v>469</v>
      </c>
      <c r="C22" s="10">
        <v>141</v>
      </c>
    </row>
    <row r="23" spans="1:3" x14ac:dyDescent="0.25">
      <c r="A23" s="9" t="s">
        <v>256</v>
      </c>
      <c r="B23" s="9" t="s">
        <v>257</v>
      </c>
      <c r="C23" s="10">
        <v>69</v>
      </c>
    </row>
    <row r="24" spans="1:3" x14ac:dyDescent="0.25">
      <c r="A24" s="9" t="s">
        <v>300</v>
      </c>
      <c r="B24" s="9" t="s">
        <v>301</v>
      </c>
      <c r="C24" s="10">
        <v>276</v>
      </c>
    </row>
    <row r="25" spans="1:3" x14ac:dyDescent="0.25">
      <c r="A25" s="9" t="s">
        <v>354</v>
      </c>
      <c r="B25" s="9" t="s">
        <v>355</v>
      </c>
      <c r="C25" s="10">
        <v>894</v>
      </c>
    </row>
    <row r="26" spans="1:3" x14ac:dyDescent="0.25">
      <c r="A26" s="9" t="s">
        <v>302</v>
      </c>
      <c r="B26" s="9" t="s">
        <v>303</v>
      </c>
      <c r="C26" s="10">
        <v>157</v>
      </c>
    </row>
    <row r="27" spans="1:3" x14ac:dyDescent="0.25">
      <c r="A27" s="9" t="s">
        <v>179</v>
      </c>
      <c r="B27" s="9" t="s">
        <v>180</v>
      </c>
      <c r="C27" s="10">
        <v>187</v>
      </c>
    </row>
    <row r="28" spans="1:3" x14ac:dyDescent="0.25">
      <c r="A28" s="9" t="s">
        <v>276</v>
      </c>
      <c r="B28" s="9" t="s">
        <v>277</v>
      </c>
      <c r="C28" s="10">
        <v>355</v>
      </c>
    </row>
    <row r="29" spans="1:3" x14ac:dyDescent="0.25">
      <c r="A29" s="9" t="s">
        <v>486</v>
      </c>
      <c r="B29" s="9" t="s">
        <v>487</v>
      </c>
      <c r="C29" s="10">
        <v>49</v>
      </c>
    </row>
    <row r="30" spans="1:3" x14ac:dyDescent="0.25">
      <c r="A30" s="9" t="s">
        <v>500</v>
      </c>
      <c r="B30" s="9" t="s">
        <v>501</v>
      </c>
      <c r="C30" s="10">
        <v>128</v>
      </c>
    </row>
    <row r="31" spans="1:3" x14ac:dyDescent="0.25">
      <c r="A31" s="9" t="s">
        <v>364</v>
      </c>
      <c r="B31" s="9" t="s">
        <v>365</v>
      </c>
      <c r="C31" s="10">
        <v>292</v>
      </c>
    </row>
    <row r="32" spans="1:3" x14ac:dyDescent="0.25">
      <c r="A32" s="9" t="s">
        <v>137</v>
      </c>
      <c r="B32" s="9" t="s">
        <v>138</v>
      </c>
      <c r="C32" s="10">
        <v>46</v>
      </c>
    </row>
    <row r="33" spans="1:3" x14ac:dyDescent="0.25">
      <c r="A33" s="9" t="s">
        <v>101</v>
      </c>
      <c r="B33" s="9" t="s">
        <v>102</v>
      </c>
      <c r="C33" s="10">
        <v>312</v>
      </c>
    </row>
    <row r="34" spans="1:3" x14ac:dyDescent="0.25">
      <c r="A34" s="9" t="s">
        <v>31</v>
      </c>
      <c r="B34" s="9" t="s">
        <v>32</v>
      </c>
      <c r="C34" s="10">
        <v>1136</v>
      </c>
    </row>
    <row r="35" spans="1:3" x14ac:dyDescent="0.25">
      <c r="A35" s="9" t="s">
        <v>33</v>
      </c>
      <c r="B35" s="9" t="s">
        <v>34</v>
      </c>
      <c r="C35" s="10">
        <v>240</v>
      </c>
    </row>
    <row r="36" spans="1:3" x14ac:dyDescent="0.25">
      <c r="A36" s="9" t="s">
        <v>639</v>
      </c>
      <c r="B36" s="9" t="s">
        <v>624</v>
      </c>
      <c r="C36" s="10">
        <v>163</v>
      </c>
    </row>
    <row r="37" spans="1:3" x14ac:dyDescent="0.25">
      <c r="A37" s="9" t="s">
        <v>230</v>
      </c>
      <c r="B37" s="9" t="s">
        <v>231</v>
      </c>
      <c r="C37" s="10">
        <v>55</v>
      </c>
    </row>
    <row r="38" spans="1:3" x14ac:dyDescent="0.25">
      <c r="A38" s="9" t="s">
        <v>366</v>
      </c>
      <c r="B38" s="9" t="s">
        <v>367</v>
      </c>
      <c r="C38" s="10">
        <v>111</v>
      </c>
    </row>
    <row r="39" spans="1:3" x14ac:dyDescent="0.25">
      <c r="A39" s="9" t="s">
        <v>232</v>
      </c>
      <c r="B39" s="9" t="s">
        <v>233</v>
      </c>
      <c r="C39" s="10">
        <v>140</v>
      </c>
    </row>
    <row r="40" spans="1:3" x14ac:dyDescent="0.25">
      <c r="A40" s="9" t="s">
        <v>332</v>
      </c>
      <c r="B40" s="9" t="s">
        <v>333</v>
      </c>
      <c r="C40" s="10">
        <v>224</v>
      </c>
    </row>
    <row r="41" spans="1:3" x14ac:dyDescent="0.25">
      <c r="A41" s="9" t="s">
        <v>159</v>
      </c>
      <c r="B41" s="9" t="s">
        <v>160</v>
      </c>
      <c r="C41" s="10">
        <v>89</v>
      </c>
    </row>
    <row r="42" spans="1:3" x14ac:dyDescent="0.25">
      <c r="A42" s="9" t="s">
        <v>218</v>
      </c>
      <c r="B42" s="9" t="s">
        <v>219</v>
      </c>
      <c r="C42" s="10">
        <v>299</v>
      </c>
    </row>
    <row r="43" spans="1:3" x14ac:dyDescent="0.25">
      <c r="A43" s="9" t="s">
        <v>548</v>
      </c>
      <c r="B43" s="9" t="s">
        <v>549</v>
      </c>
      <c r="C43" s="10">
        <v>338</v>
      </c>
    </row>
    <row r="44" spans="1:3" x14ac:dyDescent="0.25">
      <c r="A44" s="9" t="s">
        <v>181</v>
      </c>
      <c r="B44" s="9" t="s">
        <v>182</v>
      </c>
      <c r="C44" s="10">
        <v>474</v>
      </c>
    </row>
    <row r="45" spans="1:3" x14ac:dyDescent="0.25">
      <c r="A45" s="9" t="s">
        <v>564</v>
      </c>
      <c r="B45" s="9" t="s">
        <v>565</v>
      </c>
      <c r="C45" s="10">
        <v>240</v>
      </c>
    </row>
    <row r="46" spans="1:3" x14ac:dyDescent="0.25">
      <c r="A46" s="9" t="s">
        <v>640</v>
      </c>
      <c r="B46" s="9" t="s">
        <v>625</v>
      </c>
      <c r="C46" s="10">
        <v>185</v>
      </c>
    </row>
    <row r="47" spans="1:3" x14ac:dyDescent="0.25">
      <c r="A47" s="9" t="s">
        <v>426</v>
      </c>
      <c r="B47" s="9" t="s">
        <v>427</v>
      </c>
      <c r="C47" s="10">
        <v>82</v>
      </c>
    </row>
    <row r="48" spans="1:3" x14ac:dyDescent="0.25">
      <c r="A48" s="9" t="s">
        <v>304</v>
      </c>
      <c r="B48" s="9" t="s">
        <v>305</v>
      </c>
      <c r="C48" s="10">
        <v>185</v>
      </c>
    </row>
    <row r="49" spans="1:3" x14ac:dyDescent="0.25">
      <c r="A49" s="9" t="s">
        <v>334</v>
      </c>
      <c r="B49" s="9" t="s">
        <v>335</v>
      </c>
      <c r="C49" s="10">
        <v>87</v>
      </c>
    </row>
    <row r="50" spans="1:3" x14ac:dyDescent="0.25">
      <c r="A50" s="9" t="s">
        <v>199</v>
      </c>
      <c r="B50" s="9" t="s">
        <v>200</v>
      </c>
      <c r="C50" s="10">
        <v>81</v>
      </c>
    </row>
    <row r="51" spans="1:3" x14ac:dyDescent="0.25">
      <c r="A51" s="9" t="s">
        <v>117</v>
      </c>
      <c r="B51" s="9" t="s">
        <v>118</v>
      </c>
      <c r="C51" s="10">
        <v>111</v>
      </c>
    </row>
    <row r="52" spans="1:3" x14ac:dyDescent="0.25">
      <c r="A52" s="9" t="s">
        <v>49</v>
      </c>
      <c r="B52" s="9" t="s">
        <v>50</v>
      </c>
      <c r="C52" s="10">
        <v>655</v>
      </c>
    </row>
    <row r="53" spans="1:3" x14ac:dyDescent="0.25">
      <c r="A53" s="9" t="s">
        <v>55</v>
      </c>
      <c r="B53" s="9" t="s">
        <v>56</v>
      </c>
      <c r="C53" s="10">
        <v>507</v>
      </c>
    </row>
    <row r="54" spans="1:3" x14ac:dyDescent="0.25">
      <c r="A54" s="9" t="s">
        <v>306</v>
      </c>
      <c r="B54" s="9" t="s">
        <v>307</v>
      </c>
      <c r="C54" s="10">
        <v>322</v>
      </c>
    </row>
    <row r="55" spans="1:3" x14ac:dyDescent="0.25">
      <c r="A55" s="9" t="s">
        <v>641</v>
      </c>
      <c r="B55" s="9" t="s">
        <v>626</v>
      </c>
      <c r="C55" s="10">
        <v>114</v>
      </c>
    </row>
    <row r="56" spans="1:3" x14ac:dyDescent="0.25">
      <c r="A56" s="9" t="s">
        <v>35</v>
      </c>
      <c r="B56" s="9" t="s">
        <v>36</v>
      </c>
      <c r="C56" s="10">
        <v>186</v>
      </c>
    </row>
    <row r="57" spans="1:3" x14ac:dyDescent="0.25">
      <c r="A57" s="9" t="s">
        <v>642</v>
      </c>
      <c r="B57" s="9" t="s">
        <v>627</v>
      </c>
      <c r="C57" s="10">
        <v>202</v>
      </c>
    </row>
    <row r="58" spans="1:3" x14ac:dyDescent="0.25">
      <c r="A58" s="9" t="s">
        <v>119</v>
      </c>
      <c r="B58" s="9" t="s">
        <v>120</v>
      </c>
      <c r="C58" s="10">
        <v>104</v>
      </c>
    </row>
    <row r="59" spans="1:3" x14ac:dyDescent="0.25">
      <c r="A59" s="9" t="s">
        <v>37</v>
      </c>
      <c r="B59" s="9" t="s">
        <v>38</v>
      </c>
      <c r="C59" s="10">
        <v>110</v>
      </c>
    </row>
    <row r="60" spans="1:3" x14ac:dyDescent="0.25">
      <c r="A60" s="9" t="s">
        <v>75</v>
      </c>
      <c r="B60" s="9" t="s">
        <v>76</v>
      </c>
      <c r="C60" s="10">
        <v>413</v>
      </c>
    </row>
    <row r="61" spans="1:3" x14ac:dyDescent="0.25">
      <c r="A61" s="9" t="s">
        <v>77</v>
      </c>
      <c r="B61" s="9" t="s">
        <v>78</v>
      </c>
      <c r="C61" s="10">
        <v>323</v>
      </c>
    </row>
    <row r="62" spans="1:3" x14ac:dyDescent="0.25">
      <c r="A62" s="9" t="s">
        <v>103</v>
      </c>
      <c r="B62" s="9" t="s">
        <v>104</v>
      </c>
      <c r="C62" s="10">
        <v>77</v>
      </c>
    </row>
    <row r="63" spans="1:3" x14ac:dyDescent="0.25">
      <c r="A63" s="9" t="s">
        <v>234</v>
      </c>
      <c r="B63" s="9" t="s">
        <v>235</v>
      </c>
      <c r="C63" s="10">
        <v>246</v>
      </c>
    </row>
    <row r="64" spans="1:3" x14ac:dyDescent="0.25">
      <c r="A64" s="9" t="s">
        <v>454</v>
      </c>
      <c r="B64" s="9" t="s">
        <v>455</v>
      </c>
      <c r="C64" s="10">
        <v>170</v>
      </c>
    </row>
    <row r="65" spans="1:3" x14ac:dyDescent="0.25">
      <c r="A65" s="9" t="s">
        <v>286</v>
      </c>
      <c r="B65" s="9" t="s">
        <v>287</v>
      </c>
      <c r="C65" s="10">
        <v>914</v>
      </c>
    </row>
    <row r="66" spans="1:3" x14ac:dyDescent="0.25">
      <c r="A66" s="9" t="s">
        <v>57</v>
      </c>
      <c r="B66" s="9" t="s">
        <v>58</v>
      </c>
      <c r="C66" s="10">
        <v>326</v>
      </c>
    </row>
    <row r="67" spans="1:3" x14ac:dyDescent="0.25">
      <c r="A67" s="9" t="s">
        <v>404</v>
      </c>
      <c r="B67" s="9" t="s">
        <v>405</v>
      </c>
      <c r="C67" s="10">
        <v>394</v>
      </c>
    </row>
    <row r="68" spans="1:3" x14ac:dyDescent="0.25">
      <c r="A68" s="9" t="s">
        <v>121</v>
      </c>
      <c r="B68" s="9" t="s">
        <v>122</v>
      </c>
      <c r="C68" s="10">
        <v>133</v>
      </c>
    </row>
    <row r="69" spans="1:3" x14ac:dyDescent="0.25">
      <c r="A69" s="9" t="s">
        <v>524</v>
      </c>
      <c r="B69" s="9" t="s">
        <v>525</v>
      </c>
      <c r="C69" s="10">
        <v>146</v>
      </c>
    </row>
    <row r="70" spans="1:3" x14ac:dyDescent="0.25">
      <c r="A70" s="9" t="s">
        <v>91</v>
      </c>
      <c r="B70" s="9" t="s">
        <v>92</v>
      </c>
      <c r="C70" s="10">
        <v>2222</v>
      </c>
    </row>
    <row r="71" spans="1:3" x14ac:dyDescent="0.25">
      <c r="A71" s="9" t="s">
        <v>105</v>
      </c>
      <c r="B71" s="9" t="s">
        <v>106</v>
      </c>
      <c r="C71" s="10">
        <v>845</v>
      </c>
    </row>
    <row r="72" spans="1:3" x14ac:dyDescent="0.25">
      <c r="A72" s="9" t="s">
        <v>39</v>
      </c>
      <c r="B72" s="9" t="s">
        <v>40</v>
      </c>
      <c r="C72" s="10">
        <v>90</v>
      </c>
    </row>
    <row r="73" spans="1:3" x14ac:dyDescent="0.25">
      <c r="A73" s="9" t="s">
        <v>388</v>
      </c>
      <c r="B73" s="9" t="s">
        <v>389</v>
      </c>
      <c r="C73" s="10">
        <v>114</v>
      </c>
    </row>
    <row r="74" spans="1:3" x14ac:dyDescent="0.25">
      <c r="A74" s="9" t="s">
        <v>183</v>
      </c>
      <c r="B74" s="9" t="s">
        <v>184</v>
      </c>
      <c r="C74" s="10">
        <v>630</v>
      </c>
    </row>
    <row r="75" spans="1:3" x14ac:dyDescent="0.25">
      <c r="A75" s="9" t="s">
        <v>145</v>
      </c>
      <c r="B75" s="9" t="s">
        <v>146</v>
      </c>
      <c r="C75" s="10">
        <v>86</v>
      </c>
    </row>
    <row r="76" spans="1:3" x14ac:dyDescent="0.25">
      <c r="A76" s="9" t="s">
        <v>470</v>
      </c>
      <c r="B76" s="9" t="s">
        <v>471</v>
      </c>
      <c r="C76" s="10">
        <v>199</v>
      </c>
    </row>
    <row r="77" spans="1:3" x14ac:dyDescent="0.25">
      <c r="A77" s="9" t="s">
        <v>406</v>
      </c>
      <c r="B77" s="9" t="s">
        <v>407</v>
      </c>
      <c r="C77" s="10">
        <v>327</v>
      </c>
    </row>
    <row r="78" spans="1:3" x14ac:dyDescent="0.25">
      <c r="A78" s="9" t="s">
        <v>510</v>
      </c>
      <c r="B78" s="9" t="s">
        <v>511</v>
      </c>
      <c r="C78" s="10">
        <v>254</v>
      </c>
    </row>
    <row r="79" spans="1:3" x14ac:dyDescent="0.25">
      <c r="A79" s="9" t="s">
        <v>129</v>
      </c>
      <c r="B79" s="9" t="s">
        <v>130</v>
      </c>
      <c r="C79" s="10">
        <v>761</v>
      </c>
    </row>
    <row r="80" spans="1:3" x14ac:dyDescent="0.25">
      <c r="A80" s="9" t="s">
        <v>488</v>
      </c>
      <c r="B80" s="9" t="s">
        <v>489</v>
      </c>
      <c r="C80" s="10">
        <v>114</v>
      </c>
    </row>
    <row r="81" spans="1:3" x14ac:dyDescent="0.25">
      <c r="A81" s="9" t="s">
        <v>643</v>
      </c>
      <c r="B81" s="9" t="s">
        <v>628</v>
      </c>
      <c r="C81" s="10">
        <v>220</v>
      </c>
    </row>
    <row r="82" spans="1:3" x14ac:dyDescent="0.25">
      <c r="A82" s="9" t="s">
        <v>93</v>
      </c>
      <c r="B82" s="9" t="s">
        <v>94</v>
      </c>
      <c r="C82" s="10">
        <v>466</v>
      </c>
    </row>
    <row r="83" spans="1:3" x14ac:dyDescent="0.25">
      <c r="A83" s="9" t="s">
        <v>185</v>
      </c>
      <c r="B83" s="9" t="s">
        <v>186</v>
      </c>
      <c r="C83" s="10">
        <v>179</v>
      </c>
    </row>
    <row r="84" spans="1:3" x14ac:dyDescent="0.25">
      <c r="A84" s="9" t="s">
        <v>107</v>
      </c>
      <c r="B84" s="9" t="s">
        <v>108</v>
      </c>
      <c r="C84" s="10">
        <v>173</v>
      </c>
    </row>
    <row r="85" spans="1:3" x14ac:dyDescent="0.25">
      <c r="A85" s="9" t="s">
        <v>644</v>
      </c>
      <c r="B85" s="9" t="s">
        <v>629</v>
      </c>
      <c r="C85" s="10">
        <v>152</v>
      </c>
    </row>
    <row r="86" spans="1:3" x14ac:dyDescent="0.25">
      <c r="A86" s="9" t="s">
        <v>408</v>
      </c>
      <c r="B86" s="9" t="s">
        <v>409</v>
      </c>
      <c r="C86" s="10">
        <v>245</v>
      </c>
    </row>
    <row r="87" spans="1:3" x14ac:dyDescent="0.25">
      <c r="A87" s="9" t="s">
        <v>410</v>
      </c>
      <c r="B87" s="9" t="s">
        <v>411</v>
      </c>
      <c r="C87" s="10">
        <v>482</v>
      </c>
    </row>
    <row r="88" spans="1:3" x14ac:dyDescent="0.25">
      <c r="A88" s="9" t="s">
        <v>412</v>
      </c>
      <c r="B88" s="9" t="s">
        <v>413</v>
      </c>
      <c r="C88" s="10">
        <v>422</v>
      </c>
    </row>
    <row r="89" spans="1:3" x14ac:dyDescent="0.25">
      <c r="A89" s="9" t="s">
        <v>368</v>
      </c>
      <c r="B89" s="9" t="s">
        <v>369</v>
      </c>
      <c r="C89" s="10">
        <v>212</v>
      </c>
    </row>
    <row r="90" spans="1:3" x14ac:dyDescent="0.25">
      <c r="A90" s="9" t="s">
        <v>336</v>
      </c>
      <c r="B90" s="9" t="s">
        <v>337</v>
      </c>
      <c r="C90" s="10">
        <v>79</v>
      </c>
    </row>
    <row r="91" spans="1:3" x14ac:dyDescent="0.25">
      <c r="A91" s="9" t="s">
        <v>272</v>
      </c>
      <c r="B91" s="9" t="s">
        <v>273</v>
      </c>
      <c r="C91" s="10">
        <v>638</v>
      </c>
    </row>
    <row r="92" spans="1:3" x14ac:dyDescent="0.25">
      <c r="A92" s="9" t="s">
        <v>236</v>
      </c>
      <c r="B92" s="9" t="s">
        <v>237</v>
      </c>
      <c r="C92" s="10">
        <v>370</v>
      </c>
    </row>
    <row r="93" spans="1:3" x14ac:dyDescent="0.25">
      <c r="A93" s="9" t="s">
        <v>187</v>
      </c>
      <c r="B93" s="9" t="s">
        <v>188</v>
      </c>
      <c r="C93" s="10">
        <v>159</v>
      </c>
    </row>
    <row r="94" spans="1:3" x14ac:dyDescent="0.25">
      <c r="A94" s="9" t="s">
        <v>512</v>
      </c>
      <c r="B94" s="9" t="s">
        <v>513</v>
      </c>
      <c r="C94" s="10">
        <v>134</v>
      </c>
    </row>
    <row r="95" spans="1:3" x14ac:dyDescent="0.25">
      <c r="A95" s="9" t="s">
        <v>278</v>
      </c>
      <c r="B95" s="9" t="s">
        <v>279</v>
      </c>
      <c r="C95" s="10">
        <v>430</v>
      </c>
    </row>
    <row r="96" spans="1:3" x14ac:dyDescent="0.25">
      <c r="A96" s="9" t="s">
        <v>161</v>
      </c>
      <c r="B96" s="9" t="s">
        <v>162</v>
      </c>
      <c r="C96" s="10">
        <v>155</v>
      </c>
    </row>
    <row r="97" spans="1:3" x14ac:dyDescent="0.25">
      <c r="A97" s="9" t="s">
        <v>574</v>
      </c>
      <c r="B97" s="9" t="s">
        <v>575</v>
      </c>
      <c r="C97" s="10">
        <v>118</v>
      </c>
    </row>
    <row r="98" spans="1:3" x14ac:dyDescent="0.25">
      <c r="A98" s="9" t="s">
        <v>550</v>
      </c>
      <c r="B98" s="9" t="s">
        <v>551</v>
      </c>
      <c r="C98" s="10">
        <v>456</v>
      </c>
    </row>
    <row r="99" spans="1:3" x14ac:dyDescent="0.25">
      <c r="A99" s="9" t="s">
        <v>378</v>
      </c>
      <c r="B99" s="9" t="s">
        <v>379</v>
      </c>
      <c r="C99" s="10">
        <v>94</v>
      </c>
    </row>
    <row r="100" spans="1:3" x14ac:dyDescent="0.25">
      <c r="A100" s="9" t="s">
        <v>540</v>
      </c>
      <c r="B100" s="9" t="s">
        <v>541</v>
      </c>
      <c r="C100" s="10">
        <v>1274</v>
      </c>
    </row>
    <row r="101" spans="1:3" x14ac:dyDescent="0.25">
      <c r="A101" s="9" t="s">
        <v>280</v>
      </c>
      <c r="B101" s="9" t="s">
        <v>281</v>
      </c>
      <c r="C101" s="10">
        <v>310</v>
      </c>
    </row>
    <row r="102" spans="1:3" x14ac:dyDescent="0.25">
      <c r="A102" s="9" t="s">
        <v>288</v>
      </c>
      <c r="B102" s="9" t="s">
        <v>289</v>
      </c>
      <c r="C102" s="10">
        <v>617</v>
      </c>
    </row>
    <row r="103" spans="1:3" x14ac:dyDescent="0.25">
      <c r="A103" s="9" t="s">
        <v>428</v>
      </c>
      <c r="B103" s="9" t="s">
        <v>429</v>
      </c>
      <c r="C103" s="10">
        <v>43</v>
      </c>
    </row>
    <row r="104" spans="1:3" x14ac:dyDescent="0.25">
      <c r="A104" s="9" t="s">
        <v>526</v>
      </c>
      <c r="B104" s="9" t="s">
        <v>527</v>
      </c>
      <c r="C104" s="10">
        <v>172</v>
      </c>
    </row>
    <row r="105" spans="1:3" x14ac:dyDescent="0.25">
      <c r="A105" s="9" t="s">
        <v>490</v>
      </c>
      <c r="B105" s="9" t="s">
        <v>491</v>
      </c>
      <c r="C105" s="10">
        <v>179</v>
      </c>
    </row>
    <row r="106" spans="1:3" x14ac:dyDescent="0.25">
      <c r="A106" s="9" t="s">
        <v>430</v>
      </c>
      <c r="B106" s="9" t="s">
        <v>431</v>
      </c>
      <c r="C106" s="10">
        <v>287</v>
      </c>
    </row>
    <row r="107" spans="1:3" x14ac:dyDescent="0.25">
      <c r="A107" s="9" t="s">
        <v>414</v>
      </c>
      <c r="B107" s="9" t="s">
        <v>415</v>
      </c>
      <c r="C107" s="10">
        <v>397</v>
      </c>
    </row>
    <row r="108" spans="1:3" x14ac:dyDescent="0.25">
      <c r="A108" s="9" t="s">
        <v>123</v>
      </c>
      <c r="B108" s="9" t="s">
        <v>124</v>
      </c>
      <c r="C108" s="10">
        <v>693</v>
      </c>
    </row>
    <row r="109" spans="1:3" x14ac:dyDescent="0.25">
      <c r="A109" s="9" t="s">
        <v>370</v>
      </c>
      <c r="B109" s="9" t="s">
        <v>371</v>
      </c>
      <c r="C109" s="10">
        <v>91</v>
      </c>
    </row>
    <row r="110" spans="1:3" x14ac:dyDescent="0.25">
      <c r="A110" s="9" t="s">
        <v>163</v>
      </c>
      <c r="B110" s="9" t="s">
        <v>164</v>
      </c>
      <c r="C110" s="10">
        <v>176</v>
      </c>
    </row>
    <row r="111" spans="1:3" x14ac:dyDescent="0.25">
      <c r="A111" s="9" t="s">
        <v>372</v>
      </c>
      <c r="B111" s="9" t="s">
        <v>373</v>
      </c>
      <c r="C111" s="10">
        <v>122</v>
      </c>
    </row>
    <row r="112" spans="1:3" x14ac:dyDescent="0.25">
      <c r="A112" s="9" t="s">
        <v>586</v>
      </c>
      <c r="B112" s="9" t="s">
        <v>587</v>
      </c>
      <c r="C112" s="10">
        <v>116</v>
      </c>
    </row>
    <row r="113" spans="1:3" x14ac:dyDescent="0.25">
      <c r="A113" s="9" t="s">
        <v>645</v>
      </c>
      <c r="B113" s="9" t="s">
        <v>630</v>
      </c>
      <c r="C113" s="10">
        <v>145</v>
      </c>
    </row>
    <row r="114" spans="1:3" x14ac:dyDescent="0.25">
      <c r="A114" s="9" t="s">
        <v>127</v>
      </c>
      <c r="B114" s="9" t="s">
        <v>128</v>
      </c>
      <c r="C114" s="10">
        <v>1451</v>
      </c>
    </row>
    <row r="115" spans="1:3" x14ac:dyDescent="0.25">
      <c r="A115" s="9" t="s">
        <v>238</v>
      </c>
      <c r="B115" s="9" t="s">
        <v>239</v>
      </c>
      <c r="C115" s="10">
        <v>378</v>
      </c>
    </row>
    <row r="116" spans="1:3" x14ac:dyDescent="0.25">
      <c r="A116" s="9" t="s">
        <v>220</v>
      </c>
      <c r="B116" s="9" t="s">
        <v>221</v>
      </c>
      <c r="C116" s="10">
        <v>177</v>
      </c>
    </row>
    <row r="117" spans="1:3" x14ac:dyDescent="0.25">
      <c r="A117" s="9" t="s">
        <v>514</v>
      </c>
      <c r="B117" s="9" t="s">
        <v>515</v>
      </c>
      <c r="C117" s="10">
        <v>323</v>
      </c>
    </row>
    <row r="118" spans="1:3" x14ac:dyDescent="0.25">
      <c r="A118" s="9" t="s">
        <v>290</v>
      </c>
      <c r="B118" s="9" t="s">
        <v>291</v>
      </c>
      <c r="C118" s="10">
        <v>1916</v>
      </c>
    </row>
    <row r="119" spans="1:3" x14ac:dyDescent="0.25">
      <c r="A119" s="9" t="s">
        <v>201</v>
      </c>
      <c r="B119" s="9" t="s">
        <v>202</v>
      </c>
      <c r="C119" s="10">
        <v>122</v>
      </c>
    </row>
    <row r="120" spans="1:3" x14ac:dyDescent="0.25">
      <c r="A120" s="9" t="s">
        <v>139</v>
      </c>
      <c r="B120" s="9" t="s">
        <v>140</v>
      </c>
      <c r="C120" s="10">
        <v>227</v>
      </c>
    </row>
    <row r="121" spans="1:3" x14ac:dyDescent="0.25">
      <c r="A121" s="9" t="s">
        <v>528</v>
      </c>
      <c r="B121" s="9" t="s">
        <v>529</v>
      </c>
      <c r="C121" s="10">
        <v>221</v>
      </c>
    </row>
    <row r="122" spans="1:3" x14ac:dyDescent="0.25">
      <c r="A122" s="9" t="s">
        <v>588</v>
      </c>
      <c r="B122" s="9" t="s">
        <v>589</v>
      </c>
      <c r="C122" s="10">
        <v>160</v>
      </c>
    </row>
    <row r="123" spans="1:3" x14ac:dyDescent="0.25">
      <c r="A123" s="9" t="s">
        <v>590</v>
      </c>
      <c r="B123" s="9" t="s">
        <v>591</v>
      </c>
      <c r="C123" s="10">
        <v>85</v>
      </c>
    </row>
    <row r="124" spans="1:3" x14ac:dyDescent="0.25">
      <c r="A124" s="9" t="s">
        <v>51</v>
      </c>
      <c r="B124" s="9" t="s">
        <v>52</v>
      </c>
      <c r="C124" s="10">
        <v>140</v>
      </c>
    </row>
    <row r="125" spans="1:3" x14ac:dyDescent="0.25">
      <c r="A125" s="9" t="s">
        <v>59</v>
      </c>
      <c r="B125" s="9" t="s">
        <v>60</v>
      </c>
      <c r="C125" s="10">
        <v>214</v>
      </c>
    </row>
    <row r="126" spans="1:3" x14ac:dyDescent="0.25">
      <c r="A126" s="9" t="s">
        <v>308</v>
      </c>
      <c r="B126" s="9" t="s">
        <v>309</v>
      </c>
      <c r="C126" s="10">
        <v>126</v>
      </c>
    </row>
    <row r="127" spans="1:3" x14ac:dyDescent="0.25">
      <c r="A127" s="9" t="s">
        <v>530</v>
      </c>
      <c r="B127" s="9" t="s">
        <v>531</v>
      </c>
      <c r="C127" s="10">
        <v>514</v>
      </c>
    </row>
    <row r="128" spans="1:3" x14ac:dyDescent="0.25">
      <c r="A128" s="9" t="s">
        <v>516</v>
      </c>
      <c r="B128" s="9" t="s">
        <v>517</v>
      </c>
      <c r="C128" s="10">
        <v>996</v>
      </c>
    </row>
    <row r="129" spans="1:3" x14ac:dyDescent="0.25">
      <c r="A129" s="9" t="s">
        <v>147</v>
      </c>
      <c r="B129" s="9" t="s">
        <v>148</v>
      </c>
      <c r="C129" s="10">
        <v>330</v>
      </c>
    </row>
    <row r="130" spans="1:3" x14ac:dyDescent="0.25">
      <c r="A130" s="9" t="s">
        <v>240</v>
      </c>
      <c r="B130" s="9" t="s">
        <v>241</v>
      </c>
      <c r="C130" s="10">
        <v>302</v>
      </c>
    </row>
    <row r="131" spans="1:3" x14ac:dyDescent="0.25">
      <c r="A131" s="9" t="s">
        <v>614</v>
      </c>
      <c r="B131" s="9" t="s">
        <v>615</v>
      </c>
      <c r="C131" s="10">
        <v>55840</v>
      </c>
    </row>
    <row r="132" spans="1:3" x14ac:dyDescent="0.25">
      <c r="A132" s="9" t="s">
        <v>646</v>
      </c>
      <c r="B132" s="9" t="s">
        <v>631</v>
      </c>
      <c r="C132" s="10">
        <v>183</v>
      </c>
    </row>
    <row r="133" spans="1:3" x14ac:dyDescent="0.25">
      <c r="A133" s="9" t="s">
        <v>647</v>
      </c>
      <c r="B133" s="9" t="s">
        <v>632</v>
      </c>
      <c r="C133" s="10">
        <v>202</v>
      </c>
    </row>
    <row r="134" spans="1:3" x14ac:dyDescent="0.25">
      <c r="A134" s="9" t="s">
        <v>157</v>
      </c>
      <c r="B134" s="9" t="s">
        <v>158</v>
      </c>
      <c r="C134" s="10">
        <v>223</v>
      </c>
    </row>
    <row r="135" spans="1:3" x14ac:dyDescent="0.25">
      <c r="A135" s="9" t="s">
        <v>310</v>
      </c>
      <c r="B135" s="9" t="s">
        <v>311</v>
      </c>
      <c r="C135" s="10">
        <v>167</v>
      </c>
    </row>
    <row r="136" spans="1:3" x14ac:dyDescent="0.25">
      <c r="A136" s="9" t="s">
        <v>258</v>
      </c>
      <c r="B136" s="9" t="s">
        <v>259</v>
      </c>
      <c r="C136" s="10">
        <v>271</v>
      </c>
    </row>
    <row r="137" spans="1:3" x14ac:dyDescent="0.25">
      <c r="A137" s="9" t="s">
        <v>542</v>
      </c>
      <c r="B137" s="9" t="s">
        <v>543</v>
      </c>
      <c r="C137" s="10">
        <v>2063</v>
      </c>
    </row>
    <row r="138" spans="1:3" x14ac:dyDescent="0.25">
      <c r="A138" s="9" t="s">
        <v>61</v>
      </c>
      <c r="B138" s="9" t="s">
        <v>62</v>
      </c>
      <c r="C138" s="10">
        <v>145</v>
      </c>
    </row>
    <row r="139" spans="1:3" x14ac:dyDescent="0.25">
      <c r="A139" s="9" t="s">
        <v>356</v>
      </c>
      <c r="B139" s="9" t="s">
        <v>357</v>
      </c>
      <c r="C139" s="10">
        <v>509</v>
      </c>
    </row>
    <row r="140" spans="1:3" x14ac:dyDescent="0.25">
      <c r="A140" s="9" t="s">
        <v>532</v>
      </c>
      <c r="B140" s="9" t="s">
        <v>533</v>
      </c>
      <c r="C140" s="10">
        <v>124</v>
      </c>
    </row>
    <row r="141" spans="1:3" x14ac:dyDescent="0.25">
      <c r="A141" s="9" t="s">
        <v>85</v>
      </c>
      <c r="B141" s="9" t="s">
        <v>86</v>
      </c>
      <c r="C141" s="10">
        <v>435</v>
      </c>
    </row>
    <row r="142" spans="1:3" x14ac:dyDescent="0.25">
      <c r="A142" s="9" t="s">
        <v>177</v>
      </c>
      <c r="B142" s="9" t="s">
        <v>178</v>
      </c>
      <c r="C142" s="10">
        <v>1283</v>
      </c>
    </row>
    <row r="143" spans="1:3" x14ac:dyDescent="0.25">
      <c r="A143" s="9" t="s">
        <v>189</v>
      </c>
      <c r="B143" s="9" t="s">
        <v>190</v>
      </c>
      <c r="C143" s="10">
        <v>610</v>
      </c>
    </row>
    <row r="144" spans="1:3" x14ac:dyDescent="0.25">
      <c r="A144" s="9" t="s">
        <v>502</v>
      </c>
      <c r="B144" s="9" t="s">
        <v>503</v>
      </c>
      <c r="C144" s="10">
        <v>143</v>
      </c>
    </row>
    <row r="145" spans="1:3" x14ac:dyDescent="0.25">
      <c r="A145" s="9" t="s">
        <v>197</v>
      </c>
      <c r="B145" s="9" t="s">
        <v>198</v>
      </c>
      <c r="C145" s="10">
        <v>903</v>
      </c>
    </row>
    <row r="146" spans="1:3" x14ac:dyDescent="0.25">
      <c r="A146" s="9" t="s">
        <v>472</v>
      </c>
      <c r="B146" s="9" t="s">
        <v>473</v>
      </c>
      <c r="C146" s="10">
        <v>176</v>
      </c>
    </row>
    <row r="147" spans="1:3" x14ac:dyDescent="0.25">
      <c r="A147" s="9" t="s">
        <v>165</v>
      </c>
      <c r="B147" s="9" t="s">
        <v>166</v>
      </c>
      <c r="C147" s="10">
        <v>45</v>
      </c>
    </row>
    <row r="148" spans="1:3" x14ac:dyDescent="0.25">
      <c r="A148" s="9" t="s">
        <v>456</v>
      </c>
      <c r="B148" s="9" t="s">
        <v>457</v>
      </c>
      <c r="C148" s="10">
        <v>148</v>
      </c>
    </row>
    <row r="149" spans="1:3" x14ac:dyDescent="0.25">
      <c r="A149" s="9" t="s">
        <v>109</v>
      </c>
      <c r="B149" s="9" t="s">
        <v>110</v>
      </c>
      <c r="C149" s="10">
        <v>190</v>
      </c>
    </row>
    <row r="150" spans="1:3" x14ac:dyDescent="0.25">
      <c r="A150" s="9" t="s">
        <v>432</v>
      </c>
      <c r="B150" s="9" t="s">
        <v>433</v>
      </c>
      <c r="C150" s="10">
        <v>144</v>
      </c>
    </row>
    <row r="151" spans="1:3" x14ac:dyDescent="0.25">
      <c r="A151" s="9" t="s">
        <v>434</v>
      </c>
      <c r="B151" s="9" t="s">
        <v>435</v>
      </c>
      <c r="C151" s="10">
        <v>148</v>
      </c>
    </row>
    <row r="152" spans="1:3" x14ac:dyDescent="0.25">
      <c r="A152" s="9" t="s">
        <v>191</v>
      </c>
      <c r="B152" s="9" t="s">
        <v>192</v>
      </c>
      <c r="C152" s="10">
        <v>308</v>
      </c>
    </row>
    <row r="153" spans="1:3" x14ac:dyDescent="0.25">
      <c r="A153" s="9" t="s">
        <v>598</v>
      </c>
      <c r="B153" s="9" t="s">
        <v>599</v>
      </c>
      <c r="C153" s="10">
        <v>319</v>
      </c>
    </row>
    <row r="154" spans="1:3" x14ac:dyDescent="0.25">
      <c r="A154" s="9" t="s">
        <v>242</v>
      </c>
      <c r="B154" s="9" t="s">
        <v>243</v>
      </c>
      <c r="C154" s="10">
        <v>290</v>
      </c>
    </row>
    <row r="155" spans="1:3" x14ac:dyDescent="0.25">
      <c r="A155" s="9" t="s">
        <v>358</v>
      </c>
      <c r="B155" s="9" t="s">
        <v>359</v>
      </c>
      <c r="C155" s="10">
        <v>760</v>
      </c>
    </row>
    <row r="156" spans="1:3" x14ac:dyDescent="0.25">
      <c r="A156" s="9" t="s">
        <v>338</v>
      </c>
      <c r="B156" s="9" t="s">
        <v>339</v>
      </c>
      <c r="C156" s="10">
        <v>194</v>
      </c>
    </row>
    <row r="157" spans="1:3" x14ac:dyDescent="0.25">
      <c r="A157" s="9" t="s">
        <v>222</v>
      </c>
      <c r="B157" s="9" t="s">
        <v>223</v>
      </c>
      <c r="C157" s="10">
        <v>586</v>
      </c>
    </row>
    <row r="158" spans="1:3" x14ac:dyDescent="0.25">
      <c r="A158" s="9" t="s">
        <v>131</v>
      </c>
      <c r="B158" s="9" t="s">
        <v>132</v>
      </c>
      <c r="C158" s="10">
        <v>500</v>
      </c>
    </row>
    <row r="159" spans="1:3" x14ac:dyDescent="0.25">
      <c r="A159" s="9" t="s">
        <v>474</v>
      </c>
      <c r="B159" s="9" t="s">
        <v>475</v>
      </c>
      <c r="C159" s="10">
        <v>220</v>
      </c>
    </row>
    <row r="160" spans="1:3" x14ac:dyDescent="0.25">
      <c r="A160" s="9" t="s">
        <v>340</v>
      </c>
      <c r="B160" s="9" t="s">
        <v>341</v>
      </c>
      <c r="C160" s="10">
        <v>136</v>
      </c>
    </row>
    <row r="161" spans="1:3" x14ac:dyDescent="0.25">
      <c r="A161" s="9" t="s">
        <v>111</v>
      </c>
      <c r="B161" s="9" t="s">
        <v>112</v>
      </c>
      <c r="C161" s="10">
        <v>206</v>
      </c>
    </row>
    <row r="162" spans="1:3" x14ac:dyDescent="0.25">
      <c r="A162" s="9" t="s">
        <v>312</v>
      </c>
      <c r="B162" s="9" t="s">
        <v>313</v>
      </c>
      <c r="C162" s="10">
        <v>92</v>
      </c>
    </row>
    <row r="163" spans="1:3" x14ac:dyDescent="0.25">
      <c r="A163" s="9" t="s">
        <v>216</v>
      </c>
      <c r="B163" s="9" t="s">
        <v>217</v>
      </c>
      <c r="C163" s="10">
        <v>865</v>
      </c>
    </row>
    <row r="164" spans="1:3" x14ac:dyDescent="0.25">
      <c r="A164" s="9" t="s">
        <v>260</v>
      </c>
      <c r="B164" s="9" t="s">
        <v>261</v>
      </c>
      <c r="C164" s="10">
        <v>77</v>
      </c>
    </row>
    <row r="165" spans="1:3" x14ac:dyDescent="0.25">
      <c r="A165" s="9" t="s">
        <v>390</v>
      </c>
      <c r="B165" s="9" t="s">
        <v>391</v>
      </c>
      <c r="C165" s="10">
        <v>116</v>
      </c>
    </row>
    <row r="166" spans="1:3" x14ac:dyDescent="0.25">
      <c r="A166" s="9" t="s">
        <v>648</v>
      </c>
      <c r="B166" s="9" t="s">
        <v>633</v>
      </c>
      <c r="C166" s="10">
        <v>83</v>
      </c>
    </row>
    <row r="167" spans="1:3" x14ac:dyDescent="0.25">
      <c r="A167" s="9" t="s">
        <v>41</v>
      </c>
      <c r="B167" s="9" t="s">
        <v>42</v>
      </c>
      <c r="C167" s="10">
        <v>129</v>
      </c>
    </row>
    <row r="168" spans="1:3" x14ac:dyDescent="0.25">
      <c r="A168" s="9" t="s">
        <v>149</v>
      </c>
      <c r="B168" s="9" t="s">
        <v>150</v>
      </c>
      <c r="C168" s="10">
        <v>87</v>
      </c>
    </row>
    <row r="169" spans="1:3" x14ac:dyDescent="0.25">
      <c r="A169" s="9" t="s">
        <v>244</v>
      </c>
      <c r="B169" s="9" t="s">
        <v>245</v>
      </c>
      <c r="C169" s="10">
        <v>342</v>
      </c>
    </row>
    <row r="170" spans="1:3" x14ac:dyDescent="0.25">
      <c r="A170" s="9" t="s">
        <v>43</v>
      </c>
      <c r="B170" s="9" t="s">
        <v>44</v>
      </c>
      <c r="C170" s="10">
        <v>173</v>
      </c>
    </row>
    <row r="171" spans="1:3" x14ac:dyDescent="0.25">
      <c r="A171" s="9" t="s">
        <v>504</v>
      </c>
      <c r="B171" s="9" t="s">
        <v>505</v>
      </c>
      <c r="C171" s="10">
        <v>195</v>
      </c>
    </row>
    <row r="172" spans="1:3" x14ac:dyDescent="0.25">
      <c r="A172" s="9" t="s">
        <v>649</v>
      </c>
      <c r="B172" s="9" t="s">
        <v>634</v>
      </c>
      <c r="C172" s="10">
        <v>124</v>
      </c>
    </row>
    <row r="173" spans="1:3" x14ac:dyDescent="0.25">
      <c r="A173" s="9" t="s">
        <v>606</v>
      </c>
      <c r="B173" s="9" t="s">
        <v>607</v>
      </c>
      <c r="C173" s="10">
        <v>1252</v>
      </c>
    </row>
    <row r="174" spans="1:3" x14ac:dyDescent="0.25">
      <c r="A174" s="9" t="s">
        <v>250</v>
      </c>
      <c r="B174" s="9" t="s">
        <v>251</v>
      </c>
      <c r="C174" s="10">
        <v>589</v>
      </c>
    </row>
    <row r="175" spans="1:3" x14ac:dyDescent="0.25">
      <c r="A175" s="9" t="s">
        <v>262</v>
      </c>
      <c r="B175" s="9" t="s">
        <v>263</v>
      </c>
      <c r="C175" s="10">
        <v>405</v>
      </c>
    </row>
    <row r="176" spans="1:3" x14ac:dyDescent="0.25">
      <c r="A176" s="9" t="s">
        <v>274</v>
      </c>
      <c r="B176" s="9" t="s">
        <v>275</v>
      </c>
      <c r="C176" s="10">
        <v>1193</v>
      </c>
    </row>
    <row r="177" spans="1:3" x14ac:dyDescent="0.25">
      <c r="A177" s="9" t="s">
        <v>518</v>
      </c>
      <c r="B177" s="9" t="s">
        <v>519</v>
      </c>
      <c r="C177" s="10">
        <v>1439</v>
      </c>
    </row>
    <row r="178" spans="1:3" x14ac:dyDescent="0.25">
      <c r="A178" s="9" t="s">
        <v>79</v>
      </c>
      <c r="B178" s="9" t="s">
        <v>80</v>
      </c>
      <c r="C178" s="10">
        <v>71</v>
      </c>
    </row>
    <row r="179" spans="1:3" x14ac:dyDescent="0.25">
      <c r="A179" s="9" t="s">
        <v>436</v>
      </c>
      <c r="B179" s="9" t="s">
        <v>437</v>
      </c>
      <c r="C179" s="10">
        <v>90</v>
      </c>
    </row>
    <row r="180" spans="1:3" x14ac:dyDescent="0.25">
      <c r="A180" s="9" t="s">
        <v>63</v>
      </c>
      <c r="B180" s="9" t="s">
        <v>64</v>
      </c>
      <c r="C180" s="10">
        <v>162</v>
      </c>
    </row>
    <row r="181" spans="1:3" x14ac:dyDescent="0.25">
      <c r="A181" s="9" t="s">
        <v>292</v>
      </c>
      <c r="B181" s="9" t="s">
        <v>293</v>
      </c>
      <c r="C181" s="10">
        <v>3207</v>
      </c>
    </row>
    <row r="182" spans="1:3" x14ac:dyDescent="0.25">
      <c r="A182" s="9" t="s">
        <v>350</v>
      </c>
      <c r="B182" s="9" t="s">
        <v>351</v>
      </c>
      <c r="C182" s="10">
        <v>656</v>
      </c>
    </row>
    <row r="183" spans="1:3" x14ac:dyDescent="0.25">
      <c r="A183" s="9" t="s">
        <v>65</v>
      </c>
      <c r="B183" s="9" t="s">
        <v>66</v>
      </c>
      <c r="C183" s="10">
        <v>364</v>
      </c>
    </row>
    <row r="184" spans="1:3" x14ac:dyDescent="0.25">
      <c r="A184" s="9" t="s">
        <v>402</v>
      </c>
      <c r="B184" s="9" t="s">
        <v>403</v>
      </c>
      <c r="C184" s="10">
        <v>329</v>
      </c>
    </row>
    <row r="185" spans="1:3" x14ac:dyDescent="0.25">
      <c r="A185" s="9" t="s">
        <v>416</v>
      </c>
      <c r="B185" s="9" t="s">
        <v>417</v>
      </c>
      <c r="C185" s="10">
        <v>263</v>
      </c>
    </row>
    <row r="186" spans="1:3" x14ac:dyDescent="0.25">
      <c r="A186" s="9" t="s">
        <v>151</v>
      </c>
      <c r="B186" s="9" t="s">
        <v>152</v>
      </c>
      <c r="C186" s="10">
        <v>133</v>
      </c>
    </row>
    <row r="187" spans="1:3" x14ac:dyDescent="0.25">
      <c r="A187" s="9" t="s">
        <v>608</v>
      </c>
      <c r="B187" s="9" t="s">
        <v>609</v>
      </c>
      <c r="C187" s="10">
        <v>2674</v>
      </c>
    </row>
    <row r="188" spans="1:3" x14ac:dyDescent="0.25">
      <c r="A188" s="9" t="s">
        <v>167</v>
      </c>
      <c r="B188" s="9" t="s">
        <v>168</v>
      </c>
      <c r="C188" s="10">
        <v>126</v>
      </c>
    </row>
    <row r="189" spans="1:3" x14ac:dyDescent="0.25">
      <c r="A189" s="9" t="s">
        <v>326</v>
      </c>
      <c r="B189" s="9" t="s">
        <v>327</v>
      </c>
      <c r="C189" s="10">
        <v>611</v>
      </c>
    </row>
    <row r="190" spans="1:3" x14ac:dyDescent="0.25">
      <c r="A190" s="9" t="s">
        <v>342</v>
      </c>
      <c r="B190" s="9" t="s">
        <v>343</v>
      </c>
      <c r="C190" s="10">
        <v>276</v>
      </c>
    </row>
    <row r="191" spans="1:3" x14ac:dyDescent="0.25">
      <c r="A191" s="9" t="s">
        <v>113</v>
      </c>
      <c r="B191" s="9" t="s">
        <v>114</v>
      </c>
      <c r="C191" s="10">
        <v>169</v>
      </c>
    </row>
    <row r="192" spans="1:3" x14ac:dyDescent="0.25">
      <c r="A192" s="9" t="s">
        <v>87</v>
      </c>
      <c r="B192" s="9" t="s">
        <v>88</v>
      </c>
      <c r="C192" s="10">
        <v>71</v>
      </c>
    </row>
    <row r="193" spans="1:3" x14ac:dyDescent="0.25">
      <c r="A193" s="9" t="s">
        <v>392</v>
      </c>
      <c r="B193" s="9" t="s">
        <v>393</v>
      </c>
      <c r="C193" s="10">
        <v>162</v>
      </c>
    </row>
    <row r="194" spans="1:3" x14ac:dyDescent="0.25">
      <c r="A194" s="9" t="s">
        <v>576</v>
      </c>
      <c r="B194" s="9" t="s">
        <v>577</v>
      </c>
      <c r="C194" s="10">
        <v>143</v>
      </c>
    </row>
    <row r="195" spans="1:3" x14ac:dyDescent="0.25">
      <c r="A195" s="9" t="s">
        <v>224</v>
      </c>
      <c r="B195" s="9" t="s">
        <v>225</v>
      </c>
      <c r="C195" s="10">
        <v>274</v>
      </c>
    </row>
    <row r="196" spans="1:3" x14ac:dyDescent="0.25">
      <c r="A196" s="9" t="s">
        <v>552</v>
      </c>
      <c r="B196" s="9" t="s">
        <v>553</v>
      </c>
      <c r="C196" s="10">
        <v>240</v>
      </c>
    </row>
    <row r="197" spans="1:3" x14ac:dyDescent="0.25">
      <c r="A197" s="9" t="s">
        <v>380</v>
      </c>
      <c r="B197" s="9" t="s">
        <v>381</v>
      </c>
      <c r="C197" s="10">
        <v>137</v>
      </c>
    </row>
    <row r="198" spans="1:3" x14ac:dyDescent="0.25">
      <c r="A198" s="9" t="s">
        <v>294</v>
      </c>
      <c r="B198" s="9" t="s">
        <v>295</v>
      </c>
      <c r="C198" s="10">
        <v>447</v>
      </c>
    </row>
    <row r="199" spans="1:3" x14ac:dyDescent="0.25">
      <c r="A199" s="9" t="s">
        <v>21</v>
      </c>
      <c r="B199" s="9" t="s">
        <v>22</v>
      </c>
      <c r="C199" s="10">
        <v>184</v>
      </c>
    </row>
    <row r="200" spans="1:3" x14ac:dyDescent="0.25">
      <c r="A200" s="9" t="s">
        <v>352</v>
      </c>
      <c r="B200" s="9" t="s">
        <v>353</v>
      </c>
      <c r="C200" s="10">
        <v>2209</v>
      </c>
    </row>
    <row r="201" spans="1:3" x14ac:dyDescent="0.25">
      <c r="A201" s="9" t="s">
        <v>362</v>
      </c>
      <c r="B201" s="9" t="s">
        <v>363</v>
      </c>
      <c r="C201" s="10">
        <v>455</v>
      </c>
    </row>
    <row r="202" spans="1:3" x14ac:dyDescent="0.25">
      <c r="A202" s="9" t="s">
        <v>374</v>
      </c>
      <c r="B202" s="9" t="s">
        <v>375</v>
      </c>
      <c r="C202" s="10">
        <v>221</v>
      </c>
    </row>
    <row r="203" spans="1:3" x14ac:dyDescent="0.25">
      <c r="A203" s="9" t="s">
        <v>438</v>
      </c>
      <c r="B203" s="9" t="s">
        <v>439</v>
      </c>
      <c r="C203" s="10">
        <v>77</v>
      </c>
    </row>
    <row r="204" spans="1:3" x14ac:dyDescent="0.25">
      <c r="A204" s="9" t="s">
        <v>578</v>
      </c>
      <c r="B204" s="9" t="s">
        <v>579</v>
      </c>
      <c r="C204" s="10">
        <v>143</v>
      </c>
    </row>
    <row r="205" spans="1:3" x14ac:dyDescent="0.25">
      <c r="A205" s="9" t="s">
        <v>382</v>
      </c>
      <c r="B205" s="9" t="s">
        <v>383</v>
      </c>
      <c r="C205" s="10">
        <v>249</v>
      </c>
    </row>
    <row r="206" spans="1:3" x14ac:dyDescent="0.25">
      <c r="A206" s="9" t="s">
        <v>650</v>
      </c>
      <c r="B206" s="9" t="s">
        <v>635</v>
      </c>
      <c r="C206" s="10">
        <v>283</v>
      </c>
    </row>
    <row r="207" spans="1:3" x14ac:dyDescent="0.25">
      <c r="A207" s="9" t="s">
        <v>394</v>
      </c>
      <c r="B207" s="9" t="s">
        <v>395</v>
      </c>
      <c r="C207" s="10">
        <v>742</v>
      </c>
    </row>
    <row r="208" spans="1:3" x14ac:dyDescent="0.25">
      <c r="A208" s="9" t="s">
        <v>600</v>
      </c>
      <c r="B208" s="9" t="s">
        <v>601</v>
      </c>
      <c r="C208" s="10">
        <v>253</v>
      </c>
    </row>
    <row r="209" spans="1:3" x14ac:dyDescent="0.25">
      <c r="A209" s="9" t="s">
        <v>328</v>
      </c>
      <c r="B209" s="9" t="s">
        <v>329</v>
      </c>
      <c r="C209" s="10">
        <v>107</v>
      </c>
    </row>
    <row r="210" spans="1:3" x14ac:dyDescent="0.25">
      <c r="A210" s="9" t="s">
        <v>344</v>
      </c>
      <c r="B210" s="9" t="s">
        <v>345</v>
      </c>
      <c r="C210" s="10">
        <v>250</v>
      </c>
    </row>
    <row r="211" spans="1:3" x14ac:dyDescent="0.25">
      <c r="A211" s="9" t="s">
        <v>610</v>
      </c>
      <c r="B211" s="9" t="s">
        <v>611</v>
      </c>
      <c r="C211" s="10">
        <v>4756</v>
      </c>
    </row>
    <row r="212" spans="1:3" x14ac:dyDescent="0.25">
      <c r="A212" s="9" t="s">
        <v>314</v>
      </c>
      <c r="B212" s="9" t="s">
        <v>315</v>
      </c>
      <c r="C212" s="10">
        <v>241</v>
      </c>
    </row>
    <row r="213" spans="1:3" x14ac:dyDescent="0.25">
      <c r="A213" s="9" t="s">
        <v>23</v>
      </c>
      <c r="B213" s="9" t="s">
        <v>24</v>
      </c>
      <c r="C213" s="10">
        <v>131</v>
      </c>
    </row>
    <row r="214" spans="1:3" x14ac:dyDescent="0.25">
      <c r="A214" s="9" t="s">
        <v>203</v>
      </c>
      <c r="B214" s="9" t="s">
        <v>24</v>
      </c>
      <c r="C214" s="10">
        <v>92</v>
      </c>
    </row>
    <row r="215" spans="1:3" x14ac:dyDescent="0.25">
      <c r="A215" s="9" t="s">
        <v>602</v>
      </c>
      <c r="B215" s="9" t="s">
        <v>603</v>
      </c>
      <c r="C215" s="10">
        <v>209</v>
      </c>
    </row>
    <row r="216" spans="1:3" x14ac:dyDescent="0.25">
      <c r="A216" s="9" t="s">
        <v>554</v>
      </c>
      <c r="B216" s="9" t="s">
        <v>555</v>
      </c>
      <c r="C216" s="10">
        <v>1225</v>
      </c>
    </row>
    <row r="217" spans="1:3" x14ac:dyDescent="0.25">
      <c r="A217" s="9" t="s">
        <v>360</v>
      </c>
      <c r="B217" s="9" t="s">
        <v>361</v>
      </c>
      <c r="C217" s="10">
        <v>776</v>
      </c>
    </row>
    <row r="218" spans="1:3" x14ac:dyDescent="0.25">
      <c r="A218" s="9" t="s">
        <v>45</v>
      </c>
      <c r="B218" s="9" t="s">
        <v>46</v>
      </c>
      <c r="C218" s="10">
        <v>125</v>
      </c>
    </row>
    <row r="219" spans="1:3" x14ac:dyDescent="0.25">
      <c r="A219" s="9" t="s">
        <v>492</v>
      </c>
      <c r="B219" s="9" t="s">
        <v>493</v>
      </c>
      <c r="C219" s="10">
        <v>118</v>
      </c>
    </row>
    <row r="220" spans="1:3" x14ac:dyDescent="0.25">
      <c r="A220" s="9" t="s">
        <v>458</v>
      </c>
      <c r="B220" s="9" t="s">
        <v>459</v>
      </c>
      <c r="C220" s="10">
        <v>120</v>
      </c>
    </row>
    <row r="221" spans="1:3" x14ac:dyDescent="0.25">
      <c r="A221" s="9" t="s">
        <v>169</v>
      </c>
      <c r="B221" s="9" t="s">
        <v>170</v>
      </c>
      <c r="C221" s="10">
        <v>119</v>
      </c>
    </row>
    <row r="222" spans="1:3" x14ac:dyDescent="0.25">
      <c r="A222" s="9" t="s">
        <v>384</v>
      </c>
      <c r="B222" s="9" t="s">
        <v>385</v>
      </c>
      <c r="C222" s="10">
        <v>119</v>
      </c>
    </row>
    <row r="223" spans="1:3" x14ac:dyDescent="0.25">
      <c r="A223" s="9" t="s">
        <v>476</v>
      </c>
      <c r="B223" s="9" t="s">
        <v>477</v>
      </c>
      <c r="C223" s="10">
        <v>128</v>
      </c>
    </row>
    <row r="224" spans="1:3" x14ac:dyDescent="0.25">
      <c r="A224" s="9" t="s">
        <v>566</v>
      </c>
      <c r="B224" s="9" t="s">
        <v>567</v>
      </c>
      <c r="C224" s="10">
        <v>229</v>
      </c>
    </row>
    <row r="225" spans="1:3" x14ac:dyDescent="0.25">
      <c r="A225" s="9" t="s">
        <v>141</v>
      </c>
      <c r="B225" s="9" t="s">
        <v>142</v>
      </c>
      <c r="C225" s="10">
        <v>108</v>
      </c>
    </row>
    <row r="226" spans="1:3" x14ac:dyDescent="0.25">
      <c r="A226" s="9" t="s">
        <v>246</v>
      </c>
      <c r="B226" s="9" t="s">
        <v>247</v>
      </c>
      <c r="C226" s="10">
        <v>431</v>
      </c>
    </row>
    <row r="227" spans="1:3" x14ac:dyDescent="0.25">
      <c r="A227" s="9" t="s">
        <v>171</v>
      </c>
      <c r="B227" s="9" t="s">
        <v>172</v>
      </c>
      <c r="C227" s="10">
        <v>69</v>
      </c>
    </row>
    <row r="228" spans="1:3" x14ac:dyDescent="0.25">
      <c r="A228" s="9" t="s">
        <v>494</v>
      </c>
      <c r="B228" s="9" t="s">
        <v>495</v>
      </c>
      <c r="C228" s="10">
        <v>64</v>
      </c>
    </row>
    <row r="229" spans="1:3" x14ac:dyDescent="0.25">
      <c r="A229" s="9" t="s">
        <v>534</v>
      </c>
      <c r="B229" s="9" t="s">
        <v>535</v>
      </c>
      <c r="C229" s="10">
        <v>145</v>
      </c>
    </row>
    <row r="230" spans="1:3" x14ac:dyDescent="0.25">
      <c r="A230" s="9" t="s">
        <v>81</v>
      </c>
      <c r="B230" s="9" t="s">
        <v>82</v>
      </c>
      <c r="C230" s="10">
        <v>162</v>
      </c>
    </row>
    <row r="231" spans="1:3" x14ac:dyDescent="0.25">
      <c r="A231" s="9" t="s">
        <v>153</v>
      </c>
      <c r="B231" s="9" t="s">
        <v>154</v>
      </c>
      <c r="C231" s="10">
        <v>66</v>
      </c>
    </row>
    <row r="232" spans="1:3" x14ac:dyDescent="0.25">
      <c r="A232" s="9" t="s">
        <v>133</v>
      </c>
      <c r="B232" s="9" t="s">
        <v>134</v>
      </c>
      <c r="C232" s="10">
        <v>666</v>
      </c>
    </row>
    <row r="233" spans="1:3" x14ac:dyDescent="0.25">
      <c r="A233" s="9" t="s">
        <v>125</v>
      </c>
      <c r="B233" s="9" t="s">
        <v>126</v>
      </c>
      <c r="C233" s="10">
        <v>108</v>
      </c>
    </row>
    <row r="234" spans="1:3" x14ac:dyDescent="0.25">
      <c r="A234" s="9" t="s">
        <v>612</v>
      </c>
      <c r="B234" s="9" t="s">
        <v>613</v>
      </c>
      <c r="C234" s="10">
        <v>2507</v>
      </c>
    </row>
    <row r="235" spans="1:3" x14ac:dyDescent="0.25">
      <c r="A235" s="9" t="s">
        <v>440</v>
      </c>
      <c r="B235" s="9" t="s">
        <v>441</v>
      </c>
      <c r="C235" s="10">
        <v>677</v>
      </c>
    </row>
    <row r="236" spans="1:3" x14ac:dyDescent="0.25">
      <c r="A236" s="9" t="s">
        <v>592</v>
      </c>
      <c r="B236" s="9" t="s">
        <v>593</v>
      </c>
      <c r="C236" s="10">
        <v>109</v>
      </c>
    </row>
    <row r="237" spans="1:3" x14ac:dyDescent="0.25">
      <c r="A237" s="9" t="s">
        <v>651</v>
      </c>
      <c r="B237" s="9" t="s">
        <v>636</v>
      </c>
      <c r="C237" s="10">
        <v>273</v>
      </c>
    </row>
    <row r="238" spans="1:3" x14ac:dyDescent="0.25">
      <c r="A238" s="9" t="s">
        <v>652</v>
      </c>
      <c r="B238" s="9" t="s">
        <v>637</v>
      </c>
      <c r="C238" s="10">
        <v>150</v>
      </c>
    </row>
    <row r="239" spans="1:3" x14ac:dyDescent="0.25">
      <c r="A239" s="9" t="s">
        <v>452</v>
      </c>
      <c r="B239" s="9" t="s">
        <v>453</v>
      </c>
      <c r="C239" s="10">
        <v>438</v>
      </c>
    </row>
    <row r="240" spans="1:3" x14ac:dyDescent="0.25">
      <c r="A240" s="9" t="s">
        <v>460</v>
      </c>
      <c r="B240" s="9" t="s">
        <v>461</v>
      </c>
      <c r="C240" s="10">
        <v>179</v>
      </c>
    </row>
    <row r="241" spans="1:3" x14ac:dyDescent="0.25">
      <c r="A241" s="9" t="s">
        <v>418</v>
      </c>
      <c r="B241" s="9" t="s">
        <v>419</v>
      </c>
      <c r="C241" s="10">
        <v>564</v>
      </c>
    </row>
    <row r="242" spans="1:3" x14ac:dyDescent="0.25">
      <c r="A242" s="9" t="s">
        <v>442</v>
      </c>
      <c r="B242" s="9" t="s">
        <v>443</v>
      </c>
      <c r="C242" s="10">
        <v>270</v>
      </c>
    </row>
    <row r="243" spans="1:3" x14ac:dyDescent="0.25">
      <c r="A243" s="9" t="s">
        <v>316</v>
      </c>
      <c r="B243" s="9" t="s">
        <v>317</v>
      </c>
      <c r="C243" s="10">
        <v>115</v>
      </c>
    </row>
    <row r="244" spans="1:3" x14ac:dyDescent="0.25">
      <c r="A244" s="9" t="s">
        <v>318</v>
      </c>
      <c r="B244" s="9" t="s">
        <v>319</v>
      </c>
      <c r="C244" s="10">
        <v>262</v>
      </c>
    </row>
    <row r="245" spans="1:3" x14ac:dyDescent="0.25">
      <c r="A245" s="9" t="s">
        <v>282</v>
      </c>
      <c r="B245" s="9" t="s">
        <v>283</v>
      </c>
      <c r="C245" s="10">
        <v>233</v>
      </c>
    </row>
    <row r="246" spans="1:3" x14ac:dyDescent="0.25">
      <c r="A246" s="9" t="s">
        <v>67</v>
      </c>
      <c r="B246" s="9" t="s">
        <v>68</v>
      </c>
      <c r="C246" s="10">
        <v>257</v>
      </c>
    </row>
    <row r="247" spans="1:3" x14ac:dyDescent="0.25">
      <c r="A247" s="9" t="s">
        <v>466</v>
      </c>
      <c r="B247" s="9" t="s">
        <v>467</v>
      </c>
      <c r="C247" s="10">
        <v>954</v>
      </c>
    </row>
    <row r="248" spans="1:3" x14ac:dyDescent="0.25">
      <c r="A248" s="9" t="s">
        <v>478</v>
      </c>
      <c r="B248" s="9" t="s">
        <v>479</v>
      </c>
      <c r="C248" s="10">
        <v>368</v>
      </c>
    </row>
    <row r="249" spans="1:3" x14ac:dyDescent="0.25">
      <c r="A249" s="9" t="s">
        <v>346</v>
      </c>
      <c r="B249" s="9" t="s">
        <v>347</v>
      </c>
      <c r="C249" s="10">
        <v>163</v>
      </c>
    </row>
    <row r="250" spans="1:3" x14ac:dyDescent="0.25">
      <c r="A250" s="9" t="s">
        <v>482</v>
      </c>
      <c r="B250" s="9" t="s">
        <v>483</v>
      </c>
      <c r="C250" s="10">
        <v>526</v>
      </c>
    </row>
    <row r="251" spans="1:3" x14ac:dyDescent="0.25">
      <c r="A251" s="9" t="s">
        <v>496</v>
      </c>
      <c r="B251" s="9" t="s">
        <v>497</v>
      </c>
      <c r="C251" s="10">
        <v>172</v>
      </c>
    </row>
    <row r="252" spans="1:3" x14ac:dyDescent="0.25">
      <c r="A252" s="9" t="s">
        <v>143</v>
      </c>
      <c r="B252" s="9" t="s">
        <v>144</v>
      </c>
      <c r="C252" s="10">
        <v>133</v>
      </c>
    </row>
    <row r="253" spans="1:3" x14ac:dyDescent="0.25">
      <c r="A253" s="9" t="s">
        <v>568</v>
      </c>
      <c r="B253" s="9" t="s">
        <v>569</v>
      </c>
      <c r="C253" s="10">
        <v>199</v>
      </c>
    </row>
    <row r="254" spans="1:3" x14ac:dyDescent="0.25">
      <c r="A254" s="9" t="s">
        <v>47</v>
      </c>
      <c r="B254" s="9" t="s">
        <v>48</v>
      </c>
      <c r="C254" s="10">
        <v>230</v>
      </c>
    </row>
    <row r="255" spans="1:3" x14ac:dyDescent="0.25">
      <c r="A255" s="9" t="s">
        <v>193</v>
      </c>
      <c r="B255" s="9" t="s">
        <v>194</v>
      </c>
      <c r="C255" s="10">
        <v>236</v>
      </c>
    </row>
    <row r="256" spans="1:3" x14ac:dyDescent="0.25">
      <c r="A256" s="9" t="s">
        <v>320</v>
      </c>
      <c r="B256" s="9" t="s">
        <v>321</v>
      </c>
      <c r="C256" s="10">
        <v>357</v>
      </c>
    </row>
    <row r="257" spans="1:3" x14ac:dyDescent="0.25">
      <c r="A257" s="9" t="s">
        <v>25</v>
      </c>
      <c r="B257" s="9" t="s">
        <v>26</v>
      </c>
      <c r="C257" s="10">
        <v>211</v>
      </c>
    </row>
    <row r="258" spans="1:3" x14ac:dyDescent="0.25">
      <c r="A258" s="9" t="s">
        <v>155</v>
      </c>
      <c r="B258" s="9" t="s">
        <v>156</v>
      </c>
      <c r="C258" s="10">
        <v>130</v>
      </c>
    </row>
    <row r="259" spans="1:3" x14ac:dyDescent="0.25">
      <c r="A259" s="9" t="s">
        <v>520</v>
      </c>
      <c r="B259" s="9" t="s">
        <v>521</v>
      </c>
      <c r="C259" s="10">
        <v>722</v>
      </c>
    </row>
    <row r="260" spans="1:3" x14ac:dyDescent="0.25">
      <c r="A260" s="9" t="s">
        <v>322</v>
      </c>
      <c r="B260" s="9" t="s">
        <v>323</v>
      </c>
      <c r="C260" s="10">
        <v>211</v>
      </c>
    </row>
    <row r="261" spans="1:3" x14ac:dyDescent="0.25">
      <c r="A261" s="9" t="s">
        <v>264</v>
      </c>
      <c r="B261" s="9" t="s">
        <v>265</v>
      </c>
      <c r="C261" s="10">
        <v>136</v>
      </c>
    </row>
    <row r="262" spans="1:3" x14ac:dyDescent="0.25">
      <c r="A262" s="9" t="s">
        <v>498</v>
      </c>
      <c r="B262" s="9" t="s">
        <v>499</v>
      </c>
      <c r="C262" s="10">
        <v>72</v>
      </c>
    </row>
    <row r="263" spans="1:3" x14ac:dyDescent="0.25">
      <c r="A263" s="9" t="s">
        <v>536</v>
      </c>
      <c r="B263" s="9" t="s">
        <v>537</v>
      </c>
      <c r="C263" s="10">
        <v>137</v>
      </c>
    </row>
    <row r="264" spans="1:3" x14ac:dyDescent="0.25">
      <c r="A264" s="9" t="s">
        <v>556</v>
      </c>
      <c r="B264" s="9" t="s">
        <v>557</v>
      </c>
      <c r="C264" s="10">
        <v>79</v>
      </c>
    </row>
    <row r="265" spans="1:3" x14ac:dyDescent="0.25">
      <c r="A265" s="9" t="s">
        <v>27</v>
      </c>
      <c r="B265" s="9" t="s">
        <v>28</v>
      </c>
      <c r="C265" s="10">
        <v>149</v>
      </c>
    </row>
    <row r="266" spans="1:3" x14ac:dyDescent="0.25">
      <c r="A266" s="9" t="s">
        <v>204</v>
      </c>
      <c r="B266" s="9" t="s">
        <v>205</v>
      </c>
      <c r="C266" s="10">
        <v>218</v>
      </c>
    </row>
    <row r="267" spans="1:3" x14ac:dyDescent="0.25">
      <c r="A267" s="9" t="s">
        <v>206</v>
      </c>
      <c r="B267" s="9" t="s">
        <v>207</v>
      </c>
      <c r="C267" s="10">
        <v>126</v>
      </c>
    </row>
    <row r="268" spans="1:3" x14ac:dyDescent="0.25">
      <c r="A268" s="9" t="s">
        <v>444</v>
      </c>
      <c r="B268" s="9" t="s">
        <v>445</v>
      </c>
      <c r="C268" s="10">
        <v>150</v>
      </c>
    </row>
    <row r="269" spans="1:3" x14ac:dyDescent="0.25">
      <c r="A269" s="9" t="s">
        <v>195</v>
      </c>
      <c r="B269" s="9" t="s">
        <v>196</v>
      </c>
      <c r="C269" s="10">
        <v>670</v>
      </c>
    </row>
    <row r="270" spans="1:3" x14ac:dyDescent="0.25">
      <c r="A270" s="9" t="s">
        <v>173</v>
      </c>
      <c r="B270" s="9" t="s">
        <v>174</v>
      </c>
      <c r="C270" s="10">
        <v>91</v>
      </c>
    </row>
    <row r="271" spans="1:3" x14ac:dyDescent="0.25">
      <c r="A271" s="9" t="s">
        <v>83</v>
      </c>
      <c r="B271" s="9" t="s">
        <v>84</v>
      </c>
      <c r="C271" s="10">
        <v>136</v>
      </c>
    </row>
    <row r="272" spans="1:3" x14ac:dyDescent="0.25">
      <c r="A272" s="9" t="s">
        <v>462</v>
      </c>
      <c r="B272" s="9" t="s">
        <v>463</v>
      </c>
      <c r="C272" s="10">
        <v>109</v>
      </c>
    </row>
    <row r="273" spans="1:3" x14ac:dyDescent="0.25">
      <c r="A273" s="9" t="s">
        <v>175</v>
      </c>
      <c r="B273" s="9" t="s">
        <v>176</v>
      </c>
      <c r="C273" s="10">
        <v>90</v>
      </c>
    </row>
    <row r="274" spans="1:3" x14ac:dyDescent="0.25">
      <c r="A274" s="9" t="s">
        <v>208</v>
      </c>
      <c r="B274" s="9" t="s">
        <v>209</v>
      </c>
      <c r="C274" s="10">
        <v>115</v>
      </c>
    </row>
    <row r="275" spans="1:3" x14ac:dyDescent="0.25">
      <c r="A275" s="9" t="s">
        <v>266</v>
      </c>
      <c r="B275" s="9" t="s">
        <v>267</v>
      </c>
      <c r="C275" s="10">
        <v>36</v>
      </c>
    </row>
    <row r="276" spans="1:3" x14ac:dyDescent="0.25">
      <c r="A276" s="9" t="s">
        <v>506</v>
      </c>
      <c r="B276" s="9" t="s">
        <v>507</v>
      </c>
      <c r="C276" s="10">
        <v>401</v>
      </c>
    </row>
    <row r="277" spans="1:3" x14ac:dyDescent="0.25">
      <c r="A277" s="9" t="s">
        <v>210</v>
      </c>
      <c r="B277" s="9" t="s">
        <v>211</v>
      </c>
      <c r="C277" s="10">
        <v>122</v>
      </c>
    </row>
    <row r="278" spans="1:3" x14ac:dyDescent="0.25">
      <c r="A278" s="9" t="s">
        <v>396</v>
      </c>
      <c r="B278" s="9" t="s">
        <v>397</v>
      </c>
      <c r="C278" s="10">
        <v>152</v>
      </c>
    </row>
    <row r="279" spans="1:3" x14ac:dyDescent="0.25">
      <c r="A279" s="9" t="s">
        <v>296</v>
      </c>
      <c r="B279" s="9" t="s">
        <v>297</v>
      </c>
      <c r="C279" s="10">
        <v>456</v>
      </c>
    </row>
    <row r="280" spans="1:3" x14ac:dyDescent="0.25">
      <c r="A280" s="9" t="s">
        <v>580</v>
      </c>
      <c r="B280" s="9" t="s">
        <v>581</v>
      </c>
      <c r="C280" s="10">
        <v>163</v>
      </c>
    </row>
    <row r="281" spans="1:3" x14ac:dyDescent="0.25">
      <c r="A281" s="9" t="s">
        <v>480</v>
      </c>
      <c r="B281" s="9" t="s">
        <v>481</v>
      </c>
      <c r="C281" s="10">
        <v>359</v>
      </c>
    </row>
    <row r="282" spans="1:3" x14ac:dyDescent="0.25">
      <c r="A282" s="9" t="s">
        <v>558</v>
      </c>
      <c r="B282" s="9" t="s">
        <v>559</v>
      </c>
      <c r="C282" s="10">
        <v>664</v>
      </c>
    </row>
    <row r="283" spans="1:3" x14ac:dyDescent="0.25">
      <c r="A283" s="9" t="s">
        <v>69</v>
      </c>
      <c r="B283" s="9" t="s">
        <v>70</v>
      </c>
      <c r="C283" s="10">
        <v>246</v>
      </c>
    </row>
    <row r="284" spans="1:3" x14ac:dyDescent="0.25">
      <c r="A284" s="9" t="s">
        <v>248</v>
      </c>
      <c r="B284" s="9" t="s">
        <v>249</v>
      </c>
      <c r="C284" s="10">
        <v>156</v>
      </c>
    </row>
    <row r="285" spans="1:3" x14ac:dyDescent="0.25">
      <c r="A285" s="9" t="s">
        <v>115</v>
      </c>
      <c r="B285" s="9" t="s">
        <v>116</v>
      </c>
      <c r="C285" s="10">
        <v>613</v>
      </c>
    </row>
    <row r="286" spans="1:3" x14ac:dyDescent="0.25">
      <c r="A286" s="9" t="s">
        <v>268</v>
      </c>
      <c r="B286" s="9" t="s">
        <v>269</v>
      </c>
      <c r="C286" s="10">
        <v>103</v>
      </c>
    </row>
    <row r="287" spans="1:3" x14ac:dyDescent="0.25">
      <c r="A287" s="9" t="s">
        <v>522</v>
      </c>
      <c r="B287" s="9" t="s">
        <v>523</v>
      </c>
      <c r="C287" s="10">
        <v>327</v>
      </c>
    </row>
    <row r="288" spans="1:3" x14ac:dyDescent="0.25">
      <c r="A288" s="9" t="s">
        <v>284</v>
      </c>
      <c r="B288" s="9" t="s">
        <v>285</v>
      </c>
      <c r="C288" s="10">
        <v>643</v>
      </c>
    </row>
    <row r="289" spans="1:3" customFormat="1" x14ac:dyDescent="0.25">
      <c r="A289" t="s">
        <v>212</v>
      </c>
      <c r="B289" t="s">
        <v>213</v>
      </c>
      <c r="C289" s="3">
        <v>73</v>
      </c>
    </row>
    <row r="290" spans="1:3" x14ac:dyDescent="0.25">
      <c r="A290" s="9" t="s">
        <v>135</v>
      </c>
      <c r="B290" s="9" t="s">
        <v>136</v>
      </c>
      <c r="C290" s="10">
        <v>1058</v>
      </c>
    </row>
    <row r="291" spans="1:3" x14ac:dyDescent="0.25">
      <c r="A291" s="9" t="s">
        <v>386</v>
      </c>
      <c r="B291" s="9" t="s">
        <v>387</v>
      </c>
      <c r="C291" s="10">
        <v>151</v>
      </c>
    </row>
    <row r="292" spans="1:3" x14ac:dyDescent="0.25">
      <c r="A292" s="9" t="s">
        <v>420</v>
      </c>
      <c r="B292" s="9" t="s">
        <v>421</v>
      </c>
      <c r="C292" s="10">
        <v>298</v>
      </c>
    </row>
    <row r="293" spans="1:3" x14ac:dyDescent="0.25">
      <c r="A293" s="9" t="s">
        <v>538</v>
      </c>
      <c r="B293" s="9" t="s">
        <v>539</v>
      </c>
      <c r="C293" s="10">
        <v>71</v>
      </c>
    </row>
    <row r="294" spans="1:3" x14ac:dyDescent="0.25">
      <c r="A294" s="9" t="s">
        <v>71</v>
      </c>
      <c r="B294" s="9" t="s">
        <v>72</v>
      </c>
      <c r="C294" s="10">
        <v>168</v>
      </c>
    </row>
    <row r="295" spans="1:3" x14ac:dyDescent="0.25">
      <c r="A295" s="9" t="s">
        <v>398</v>
      </c>
      <c r="B295" s="9" t="s">
        <v>399</v>
      </c>
      <c r="C295" s="10">
        <v>139</v>
      </c>
    </row>
    <row r="296" spans="1:3" x14ac:dyDescent="0.25">
      <c r="A296" s="9" t="s">
        <v>604</v>
      </c>
      <c r="B296" s="9" t="s">
        <v>605</v>
      </c>
      <c r="C296" s="10">
        <v>304</v>
      </c>
    </row>
    <row r="297" spans="1:3" x14ac:dyDescent="0.25">
      <c r="A297" s="9" t="s">
        <v>446</v>
      </c>
      <c r="B297" s="9" t="s">
        <v>447</v>
      </c>
      <c r="C297" s="10">
        <v>204</v>
      </c>
    </row>
    <row r="298" spans="1:3" x14ac:dyDescent="0.25">
      <c r="A298" s="9" t="s">
        <v>214</v>
      </c>
      <c r="B298" s="9" t="s">
        <v>215</v>
      </c>
      <c r="C298" s="10">
        <v>163</v>
      </c>
    </row>
    <row r="299" spans="1:3" x14ac:dyDescent="0.25">
      <c r="A299" s="9" t="s">
        <v>448</v>
      </c>
      <c r="B299" s="9" t="s">
        <v>449</v>
      </c>
      <c r="C299" s="10">
        <v>155</v>
      </c>
    </row>
    <row r="300" spans="1:3" x14ac:dyDescent="0.25">
      <c r="A300" s="9" t="s">
        <v>422</v>
      </c>
      <c r="B300" s="9" t="s">
        <v>423</v>
      </c>
      <c r="C300" s="10">
        <v>308</v>
      </c>
    </row>
    <row r="301" spans="1:3" x14ac:dyDescent="0.25">
      <c r="A301" s="9" t="s">
        <v>560</v>
      </c>
      <c r="B301" s="9" t="s">
        <v>561</v>
      </c>
      <c r="C301" s="10">
        <v>1472</v>
      </c>
    </row>
    <row r="302" spans="1:3" x14ac:dyDescent="0.25">
      <c r="A302" s="9" t="s">
        <v>570</v>
      </c>
      <c r="B302" s="9" t="s">
        <v>571</v>
      </c>
      <c r="C302" s="10">
        <v>1381</v>
      </c>
    </row>
    <row r="303" spans="1:3" x14ac:dyDescent="0.25">
      <c r="A303" s="9" t="s">
        <v>324</v>
      </c>
      <c r="B303" s="9" t="s">
        <v>325</v>
      </c>
      <c r="C303" s="10">
        <v>148</v>
      </c>
    </row>
    <row r="304" spans="1:3" x14ac:dyDescent="0.25">
      <c r="A304" s="9" t="s">
        <v>29</v>
      </c>
      <c r="B304" s="9" t="s">
        <v>30</v>
      </c>
      <c r="C304" s="10">
        <v>79</v>
      </c>
    </row>
    <row r="305" spans="1:3" x14ac:dyDescent="0.25">
      <c r="A305" s="9" t="s">
        <v>572</v>
      </c>
      <c r="B305" s="9" t="s">
        <v>573</v>
      </c>
      <c r="C305" s="10">
        <v>195</v>
      </c>
    </row>
    <row r="306" spans="1:3" x14ac:dyDescent="0.25">
      <c r="A306" s="9" t="s">
        <v>226</v>
      </c>
      <c r="B306" s="9" t="s">
        <v>227</v>
      </c>
      <c r="C306" s="10">
        <v>162</v>
      </c>
    </row>
    <row r="307" spans="1:3" x14ac:dyDescent="0.25">
      <c r="A307" s="9" t="s">
        <v>424</v>
      </c>
      <c r="B307" s="9" t="s">
        <v>425</v>
      </c>
      <c r="C307" s="10">
        <v>530</v>
      </c>
    </row>
    <row r="308" spans="1:3" x14ac:dyDescent="0.25">
      <c r="A308" s="9" t="s">
        <v>348</v>
      </c>
      <c r="B308" s="9" t="s">
        <v>349</v>
      </c>
      <c r="C308" s="10">
        <v>157</v>
      </c>
    </row>
    <row r="309" spans="1:3" x14ac:dyDescent="0.25">
      <c r="A309" s="9" t="s">
        <v>270</v>
      </c>
      <c r="B309" s="9" t="s">
        <v>271</v>
      </c>
      <c r="C309" s="10">
        <v>97</v>
      </c>
    </row>
    <row r="310" spans="1:3" x14ac:dyDescent="0.25">
      <c r="A310" s="9" t="s">
        <v>400</v>
      </c>
      <c r="B310" s="9" t="s">
        <v>401</v>
      </c>
      <c r="C310" s="10">
        <v>147</v>
      </c>
    </row>
    <row r="311" spans="1:3" x14ac:dyDescent="0.25">
      <c r="A311" s="9" t="s">
        <v>464</v>
      </c>
      <c r="B311" s="9" t="s">
        <v>465</v>
      </c>
      <c r="C311" s="10">
        <v>166</v>
      </c>
    </row>
    <row r="312" spans="1:3" x14ac:dyDescent="0.25">
      <c r="A312" s="9" t="s">
        <v>544</v>
      </c>
      <c r="B312" s="9" t="s">
        <v>545</v>
      </c>
      <c r="C312" s="10">
        <v>1931</v>
      </c>
    </row>
    <row r="313" spans="1:3" x14ac:dyDescent="0.25">
      <c r="A313" s="9" t="s">
        <v>450</v>
      </c>
      <c r="B313" s="9" t="s">
        <v>451</v>
      </c>
      <c r="C313" s="10">
        <v>376</v>
      </c>
    </row>
    <row r="314" spans="1:3" x14ac:dyDescent="0.25">
      <c r="A314" s="9" t="s">
        <v>546</v>
      </c>
      <c r="B314" s="9" t="s">
        <v>547</v>
      </c>
      <c r="C314" s="10">
        <v>540</v>
      </c>
    </row>
    <row r="315" spans="1:3" x14ac:dyDescent="0.25">
      <c r="A315" s="9" t="s">
        <v>582</v>
      </c>
      <c r="B315" s="9" t="s">
        <v>583</v>
      </c>
      <c r="C315" s="10">
        <v>412</v>
      </c>
    </row>
    <row r="316" spans="1:3" x14ac:dyDescent="0.25">
      <c r="A316" s="9" t="s">
        <v>95</v>
      </c>
      <c r="B316" s="9" t="s">
        <v>96</v>
      </c>
      <c r="C316" s="10">
        <v>418</v>
      </c>
    </row>
    <row r="317" spans="1:3" x14ac:dyDescent="0.25">
      <c r="A317" s="9" t="s">
        <v>73</v>
      </c>
      <c r="B317" s="9" t="s">
        <v>74</v>
      </c>
      <c r="C317" s="10">
        <v>291</v>
      </c>
    </row>
    <row r="318" spans="1:3" x14ac:dyDescent="0.25">
      <c r="A318" s="9" t="s">
        <v>594</v>
      </c>
      <c r="B318" s="9" t="s">
        <v>595</v>
      </c>
      <c r="C318" s="10">
        <v>375</v>
      </c>
    </row>
    <row r="319" spans="1:3" x14ac:dyDescent="0.25">
      <c r="A319" s="9" t="s">
        <v>596</v>
      </c>
      <c r="B319" s="9" t="s">
        <v>597</v>
      </c>
      <c r="C319" s="10">
        <v>1038</v>
      </c>
    </row>
  </sheetData>
  <autoFilter ref="A1:C319" xr:uid="{00000000-0001-0000-0100-000000000000}">
    <sortState xmlns:xlrd2="http://schemas.microsoft.com/office/spreadsheetml/2017/richdata2" ref="A10:C319">
      <sortCondition ref="B1:B319"/>
    </sortState>
  </autoFilter>
  <mergeCells count="2">
    <mergeCell ref="A1:A5"/>
    <mergeCell ref="B1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EA6EF-C4F6-4E5D-B89C-DA4715DD82EA}">
  <dimension ref="A1:C319"/>
  <sheetViews>
    <sheetView workbookViewId="0">
      <selection activeCell="A138" sqref="A138:XFD138"/>
    </sheetView>
  </sheetViews>
  <sheetFormatPr defaultRowHeight="15" x14ac:dyDescent="0.25"/>
  <cols>
    <col min="1" max="1" width="9.140625" style="9"/>
    <col min="2" max="2" width="21.5703125" style="9" customWidth="1"/>
    <col min="3" max="3" width="35.5703125" style="9" customWidth="1"/>
    <col min="4" max="16384" width="9.140625" style="9"/>
  </cols>
  <sheetData>
    <row r="1" spans="1:3" ht="30" x14ac:dyDescent="0.25">
      <c r="A1" s="11" t="s">
        <v>15</v>
      </c>
      <c r="B1" s="11" t="s">
        <v>16</v>
      </c>
      <c r="C1" s="8" t="s">
        <v>654</v>
      </c>
    </row>
    <row r="2" spans="1:3" x14ac:dyDescent="0.25">
      <c r="A2" s="11"/>
      <c r="B2" s="11"/>
      <c r="C2" s="8" t="s">
        <v>17</v>
      </c>
    </row>
    <row r="3" spans="1:3" x14ac:dyDescent="0.25">
      <c r="A3" s="11"/>
      <c r="B3" s="11"/>
      <c r="C3" s="8" t="s">
        <v>18</v>
      </c>
    </row>
    <row r="4" spans="1:3" x14ac:dyDescent="0.25">
      <c r="A4" s="11"/>
      <c r="B4" s="11"/>
      <c r="C4" s="8" t="s">
        <v>653</v>
      </c>
    </row>
    <row r="5" spans="1:3" x14ac:dyDescent="0.25">
      <c r="A5" s="11"/>
      <c r="B5" s="11"/>
      <c r="C5" s="8" t="s">
        <v>616</v>
      </c>
    </row>
    <row r="6" spans="1:3" x14ac:dyDescent="0.25">
      <c r="A6" s="9" t="s">
        <v>252</v>
      </c>
      <c r="B6" s="9" t="s">
        <v>253</v>
      </c>
      <c r="C6" s="10">
        <v>89</v>
      </c>
    </row>
    <row r="7" spans="1:3" x14ac:dyDescent="0.25">
      <c r="A7" s="9" t="s">
        <v>330</v>
      </c>
      <c r="B7" s="9" t="s">
        <v>331</v>
      </c>
      <c r="C7" s="10">
        <v>149</v>
      </c>
    </row>
    <row r="8" spans="1:3" x14ac:dyDescent="0.25">
      <c r="A8" s="9" t="s">
        <v>228</v>
      </c>
      <c r="B8" s="9" t="s">
        <v>229</v>
      </c>
      <c r="C8" s="10">
        <v>152</v>
      </c>
    </row>
    <row r="9" spans="1:3" x14ac:dyDescent="0.25">
      <c r="A9" s="9" t="s">
        <v>89</v>
      </c>
      <c r="B9" s="9" t="s">
        <v>90</v>
      </c>
      <c r="C9" s="10">
        <v>100</v>
      </c>
    </row>
    <row r="10" spans="1:3" x14ac:dyDescent="0.25">
      <c r="A10" s="9" t="s">
        <v>97</v>
      </c>
      <c r="B10" s="9" t="s">
        <v>98</v>
      </c>
      <c r="C10" s="10">
        <v>201</v>
      </c>
    </row>
    <row r="11" spans="1:3" x14ac:dyDescent="0.25">
      <c r="A11" s="9" t="s">
        <v>19</v>
      </c>
      <c r="B11" s="9" t="s">
        <v>20</v>
      </c>
      <c r="C11" s="10">
        <v>357</v>
      </c>
    </row>
    <row r="12" spans="1:3" x14ac:dyDescent="0.25">
      <c r="A12" s="9" t="s">
        <v>484</v>
      </c>
      <c r="B12" s="9" t="s">
        <v>485</v>
      </c>
      <c r="C12" s="10">
        <v>100</v>
      </c>
    </row>
    <row r="13" spans="1:3" x14ac:dyDescent="0.25">
      <c r="A13" s="9" t="s">
        <v>298</v>
      </c>
      <c r="B13" s="9" t="s">
        <v>299</v>
      </c>
      <c r="C13" s="10">
        <v>194</v>
      </c>
    </row>
    <row r="14" spans="1:3" x14ac:dyDescent="0.25">
      <c r="A14" s="9" t="s">
        <v>584</v>
      </c>
      <c r="B14" s="9" t="s">
        <v>585</v>
      </c>
      <c r="C14" s="10">
        <v>82</v>
      </c>
    </row>
    <row r="15" spans="1:3" x14ac:dyDescent="0.25">
      <c r="A15" s="9" t="s">
        <v>99</v>
      </c>
      <c r="B15" s="9" t="s">
        <v>100</v>
      </c>
      <c r="C15" s="10">
        <v>149</v>
      </c>
    </row>
    <row r="16" spans="1:3" x14ac:dyDescent="0.25">
      <c r="A16" s="9" t="s">
        <v>508</v>
      </c>
      <c r="B16" s="9" t="s">
        <v>509</v>
      </c>
      <c r="C16" s="10">
        <v>694</v>
      </c>
    </row>
    <row r="17" spans="1:3" x14ac:dyDescent="0.25">
      <c r="A17" s="9" t="s">
        <v>638</v>
      </c>
      <c r="B17" s="9" t="s">
        <v>623</v>
      </c>
      <c r="C17" s="10">
        <v>176</v>
      </c>
    </row>
    <row r="18" spans="1:3" x14ac:dyDescent="0.25">
      <c r="A18" s="9" t="s">
        <v>254</v>
      </c>
      <c r="B18" s="9" t="s">
        <v>255</v>
      </c>
      <c r="C18" s="10">
        <v>51</v>
      </c>
    </row>
    <row r="19" spans="1:3" x14ac:dyDescent="0.25">
      <c r="A19" s="9" t="s">
        <v>376</v>
      </c>
      <c r="B19" s="9" t="s">
        <v>377</v>
      </c>
      <c r="C19" s="10">
        <v>79</v>
      </c>
    </row>
    <row r="20" spans="1:3" x14ac:dyDescent="0.25">
      <c r="A20" s="9" t="s">
        <v>53</v>
      </c>
      <c r="B20" s="9" t="s">
        <v>54</v>
      </c>
      <c r="C20" s="10">
        <v>155</v>
      </c>
    </row>
    <row r="21" spans="1:3" x14ac:dyDescent="0.25">
      <c r="A21" s="9" t="s">
        <v>562</v>
      </c>
      <c r="B21" s="9" t="s">
        <v>563</v>
      </c>
      <c r="C21" s="10">
        <v>249</v>
      </c>
    </row>
    <row r="22" spans="1:3" x14ac:dyDescent="0.25">
      <c r="A22" s="9" t="s">
        <v>468</v>
      </c>
      <c r="B22" s="9" t="s">
        <v>469</v>
      </c>
      <c r="C22" s="10">
        <v>96</v>
      </c>
    </row>
    <row r="23" spans="1:3" x14ac:dyDescent="0.25">
      <c r="A23" s="9" t="s">
        <v>256</v>
      </c>
      <c r="B23" s="9" t="s">
        <v>257</v>
      </c>
      <c r="C23" s="10">
        <v>55</v>
      </c>
    </row>
    <row r="24" spans="1:3" x14ac:dyDescent="0.25">
      <c r="A24" s="9" t="s">
        <v>300</v>
      </c>
      <c r="B24" s="9" t="s">
        <v>301</v>
      </c>
      <c r="C24" s="10">
        <v>186</v>
      </c>
    </row>
    <row r="25" spans="1:3" x14ac:dyDescent="0.25">
      <c r="A25" s="9" t="s">
        <v>354</v>
      </c>
      <c r="B25" s="9" t="s">
        <v>355</v>
      </c>
      <c r="C25" s="10">
        <v>816</v>
      </c>
    </row>
    <row r="26" spans="1:3" x14ac:dyDescent="0.25">
      <c r="A26" s="9" t="s">
        <v>302</v>
      </c>
      <c r="B26" s="9" t="s">
        <v>303</v>
      </c>
      <c r="C26" s="10">
        <v>115</v>
      </c>
    </row>
    <row r="27" spans="1:3" x14ac:dyDescent="0.25">
      <c r="A27" s="9" t="s">
        <v>179</v>
      </c>
      <c r="B27" s="9" t="s">
        <v>180</v>
      </c>
      <c r="C27" s="10">
        <v>198</v>
      </c>
    </row>
    <row r="28" spans="1:3" x14ac:dyDescent="0.25">
      <c r="A28" s="9" t="s">
        <v>276</v>
      </c>
      <c r="B28" s="9" t="s">
        <v>277</v>
      </c>
      <c r="C28" s="10">
        <v>334</v>
      </c>
    </row>
    <row r="29" spans="1:3" x14ac:dyDescent="0.25">
      <c r="A29" s="9" t="s">
        <v>486</v>
      </c>
      <c r="B29" s="9" t="s">
        <v>487</v>
      </c>
      <c r="C29" s="10">
        <v>34</v>
      </c>
    </row>
    <row r="30" spans="1:3" x14ac:dyDescent="0.25">
      <c r="A30" s="9" t="s">
        <v>500</v>
      </c>
      <c r="B30" s="9" t="s">
        <v>501</v>
      </c>
      <c r="C30" s="10">
        <v>85</v>
      </c>
    </row>
    <row r="31" spans="1:3" x14ac:dyDescent="0.25">
      <c r="A31" s="9" t="s">
        <v>364</v>
      </c>
      <c r="B31" s="9" t="s">
        <v>365</v>
      </c>
      <c r="C31" s="10">
        <v>136</v>
      </c>
    </row>
    <row r="32" spans="1:3" x14ac:dyDescent="0.25">
      <c r="A32" s="9" t="s">
        <v>137</v>
      </c>
      <c r="B32" s="9" t="s">
        <v>138</v>
      </c>
      <c r="C32" s="10">
        <v>30</v>
      </c>
    </row>
    <row r="33" spans="1:3" x14ac:dyDescent="0.25">
      <c r="A33" s="9" t="s">
        <v>101</v>
      </c>
      <c r="B33" s="9" t="s">
        <v>102</v>
      </c>
      <c r="C33" s="10">
        <v>270</v>
      </c>
    </row>
    <row r="34" spans="1:3" x14ac:dyDescent="0.25">
      <c r="A34" s="9" t="s">
        <v>31</v>
      </c>
      <c r="B34" s="9" t="s">
        <v>32</v>
      </c>
      <c r="C34" s="10">
        <v>1333</v>
      </c>
    </row>
    <row r="35" spans="1:3" x14ac:dyDescent="0.25">
      <c r="A35" s="9" t="s">
        <v>33</v>
      </c>
      <c r="B35" s="9" t="s">
        <v>34</v>
      </c>
      <c r="C35" s="10">
        <v>139</v>
      </c>
    </row>
    <row r="36" spans="1:3" x14ac:dyDescent="0.25">
      <c r="A36" s="9" t="s">
        <v>639</v>
      </c>
      <c r="B36" s="9" t="s">
        <v>624</v>
      </c>
      <c r="C36" s="10">
        <v>104</v>
      </c>
    </row>
    <row r="37" spans="1:3" x14ac:dyDescent="0.25">
      <c r="A37" s="9" t="s">
        <v>230</v>
      </c>
      <c r="B37" s="9" t="s">
        <v>231</v>
      </c>
      <c r="C37" s="10">
        <v>45</v>
      </c>
    </row>
    <row r="38" spans="1:3" x14ac:dyDescent="0.25">
      <c r="A38" s="9" t="s">
        <v>366</v>
      </c>
      <c r="B38" s="9" t="s">
        <v>367</v>
      </c>
      <c r="C38" s="10">
        <v>63</v>
      </c>
    </row>
    <row r="39" spans="1:3" x14ac:dyDescent="0.25">
      <c r="A39" s="9" t="s">
        <v>232</v>
      </c>
      <c r="B39" s="9" t="s">
        <v>233</v>
      </c>
      <c r="C39" s="10">
        <v>110</v>
      </c>
    </row>
    <row r="40" spans="1:3" x14ac:dyDescent="0.25">
      <c r="A40" s="9" t="s">
        <v>332</v>
      </c>
      <c r="B40" s="9" t="s">
        <v>333</v>
      </c>
      <c r="C40" s="10">
        <v>162</v>
      </c>
    </row>
    <row r="41" spans="1:3" x14ac:dyDescent="0.25">
      <c r="A41" s="9" t="s">
        <v>159</v>
      </c>
      <c r="B41" s="9" t="s">
        <v>160</v>
      </c>
      <c r="C41" s="10">
        <v>42</v>
      </c>
    </row>
    <row r="42" spans="1:3" x14ac:dyDescent="0.25">
      <c r="A42" s="9" t="s">
        <v>218</v>
      </c>
      <c r="B42" s="9" t="s">
        <v>219</v>
      </c>
      <c r="C42" s="10">
        <v>370</v>
      </c>
    </row>
    <row r="43" spans="1:3" x14ac:dyDescent="0.25">
      <c r="A43" s="9" t="s">
        <v>548</v>
      </c>
      <c r="B43" s="9" t="s">
        <v>549</v>
      </c>
      <c r="C43" s="10">
        <v>313</v>
      </c>
    </row>
    <row r="44" spans="1:3" x14ac:dyDescent="0.25">
      <c r="A44" s="9" t="s">
        <v>181</v>
      </c>
      <c r="B44" s="9" t="s">
        <v>182</v>
      </c>
      <c r="C44" s="10">
        <v>426</v>
      </c>
    </row>
    <row r="45" spans="1:3" x14ac:dyDescent="0.25">
      <c r="A45" s="9" t="s">
        <v>564</v>
      </c>
      <c r="B45" s="9" t="s">
        <v>565</v>
      </c>
      <c r="C45" s="10">
        <v>200</v>
      </c>
    </row>
    <row r="46" spans="1:3" x14ac:dyDescent="0.25">
      <c r="A46" s="9" t="s">
        <v>640</v>
      </c>
      <c r="B46" s="9" t="s">
        <v>625</v>
      </c>
      <c r="C46" s="10">
        <v>148</v>
      </c>
    </row>
    <row r="47" spans="1:3" x14ac:dyDescent="0.25">
      <c r="A47" s="9" t="s">
        <v>426</v>
      </c>
      <c r="B47" s="9" t="s">
        <v>427</v>
      </c>
      <c r="C47" s="10">
        <v>77</v>
      </c>
    </row>
    <row r="48" spans="1:3" x14ac:dyDescent="0.25">
      <c r="A48" s="9" t="s">
        <v>304</v>
      </c>
      <c r="B48" s="9" t="s">
        <v>305</v>
      </c>
      <c r="C48" s="10">
        <v>133</v>
      </c>
    </row>
    <row r="49" spans="1:3" x14ac:dyDescent="0.25">
      <c r="A49" s="9" t="s">
        <v>334</v>
      </c>
      <c r="B49" s="9" t="s">
        <v>335</v>
      </c>
      <c r="C49" s="10">
        <v>41</v>
      </c>
    </row>
    <row r="50" spans="1:3" x14ac:dyDescent="0.25">
      <c r="A50" s="9" t="s">
        <v>199</v>
      </c>
      <c r="B50" s="9" t="s">
        <v>200</v>
      </c>
      <c r="C50" s="10">
        <v>50</v>
      </c>
    </row>
    <row r="51" spans="1:3" x14ac:dyDescent="0.25">
      <c r="A51" s="9" t="s">
        <v>117</v>
      </c>
      <c r="B51" s="9" t="s">
        <v>118</v>
      </c>
      <c r="C51" s="10">
        <v>99</v>
      </c>
    </row>
    <row r="52" spans="1:3" x14ac:dyDescent="0.25">
      <c r="A52" s="9" t="s">
        <v>49</v>
      </c>
      <c r="B52" s="9" t="s">
        <v>50</v>
      </c>
      <c r="C52" s="10">
        <v>831</v>
      </c>
    </row>
    <row r="53" spans="1:3" x14ac:dyDescent="0.25">
      <c r="A53" s="9" t="s">
        <v>55</v>
      </c>
      <c r="B53" s="9" t="s">
        <v>56</v>
      </c>
      <c r="C53" s="10">
        <v>289</v>
      </c>
    </row>
    <row r="54" spans="1:3" x14ac:dyDescent="0.25">
      <c r="A54" s="9" t="s">
        <v>306</v>
      </c>
      <c r="B54" s="9" t="s">
        <v>307</v>
      </c>
      <c r="C54" s="10">
        <v>302</v>
      </c>
    </row>
    <row r="55" spans="1:3" x14ac:dyDescent="0.25">
      <c r="A55" s="9" t="s">
        <v>641</v>
      </c>
      <c r="B55" s="9" t="s">
        <v>626</v>
      </c>
      <c r="C55" s="10">
        <v>81</v>
      </c>
    </row>
    <row r="56" spans="1:3" x14ac:dyDescent="0.25">
      <c r="A56" s="9" t="s">
        <v>35</v>
      </c>
      <c r="B56" s="9" t="s">
        <v>36</v>
      </c>
      <c r="C56" s="10">
        <v>180</v>
      </c>
    </row>
    <row r="57" spans="1:3" x14ac:dyDescent="0.25">
      <c r="A57" s="9" t="s">
        <v>642</v>
      </c>
      <c r="B57" s="9" t="s">
        <v>627</v>
      </c>
      <c r="C57" s="10">
        <v>180</v>
      </c>
    </row>
    <row r="58" spans="1:3" x14ac:dyDescent="0.25">
      <c r="A58" s="9" t="s">
        <v>119</v>
      </c>
      <c r="B58" s="9" t="s">
        <v>120</v>
      </c>
      <c r="C58" s="10">
        <v>91</v>
      </c>
    </row>
    <row r="59" spans="1:3" x14ac:dyDescent="0.25">
      <c r="A59" s="9" t="s">
        <v>37</v>
      </c>
      <c r="B59" s="9" t="s">
        <v>38</v>
      </c>
      <c r="C59" s="10">
        <v>80</v>
      </c>
    </row>
    <row r="60" spans="1:3" x14ac:dyDescent="0.25">
      <c r="A60" s="9" t="s">
        <v>75</v>
      </c>
      <c r="B60" s="9" t="s">
        <v>76</v>
      </c>
      <c r="C60" s="10">
        <v>461</v>
      </c>
    </row>
    <row r="61" spans="1:3" x14ac:dyDescent="0.25">
      <c r="A61" s="9" t="s">
        <v>77</v>
      </c>
      <c r="B61" s="9" t="s">
        <v>78</v>
      </c>
      <c r="C61" s="10">
        <v>191</v>
      </c>
    </row>
    <row r="62" spans="1:3" x14ac:dyDescent="0.25">
      <c r="A62" s="9" t="s">
        <v>103</v>
      </c>
      <c r="B62" s="9" t="s">
        <v>104</v>
      </c>
      <c r="C62" s="10">
        <v>85</v>
      </c>
    </row>
    <row r="63" spans="1:3" x14ac:dyDescent="0.25">
      <c r="A63" s="9" t="s">
        <v>234</v>
      </c>
      <c r="B63" s="9" t="s">
        <v>235</v>
      </c>
      <c r="C63" s="10">
        <v>187</v>
      </c>
    </row>
    <row r="64" spans="1:3" x14ac:dyDescent="0.25">
      <c r="A64" s="9" t="s">
        <v>454</v>
      </c>
      <c r="B64" s="9" t="s">
        <v>455</v>
      </c>
      <c r="C64" s="10">
        <v>114</v>
      </c>
    </row>
    <row r="65" spans="1:3" x14ac:dyDescent="0.25">
      <c r="A65" s="9" t="s">
        <v>286</v>
      </c>
      <c r="B65" s="9" t="s">
        <v>287</v>
      </c>
      <c r="C65" s="10">
        <v>861</v>
      </c>
    </row>
    <row r="66" spans="1:3" x14ac:dyDescent="0.25">
      <c r="A66" s="9" t="s">
        <v>57</v>
      </c>
      <c r="B66" s="9" t="s">
        <v>58</v>
      </c>
      <c r="C66" s="10">
        <v>350</v>
      </c>
    </row>
    <row r="67" spans="1:3" x14ac:dyDescent="0.25">
      <c r="A67" s="9" t="s">
        <v>404</v>
      </c>
      <c r="B67" s="9" t="s">
        <v>405</v>
      </c>
      <c r="C67" s="10">
        <v>258</v>
      </c>
    </row>
    <row r="68" spans="1:3" x14ac:dyDescent="0.25">
      <c r="A68" s="9" t="s">
        <v>121</v>
      </c>
      <c r="B68" s="9" t="s">
        <v>122</v>
      </c>
      <c r="C68" s="10">
        <v>86</v>
      </c>
    </row>
    <row r="69" spans="1:3" x14ac:dyDescent="0.25">
      <c r="A69" s="9" t="s">
        <v>524</v>
      </c>
      <c r="B69" s="9" t="s">
        <v>525</v>
      </c>
      <c r="C69" s="10">
        <v>116</v>
      </c>
    </row>
    <row r="70" spans="1:3" x14ac:dyDescent="0.25">
      <c r="A70" s="9" t="s">
        <v>91</v>
      </c>
      <c r="B70" s="9" t="s">
        <v>92</v>
      </c>
      <c r="C70" s="10">
        <v>2224</v>
      </c>
    </row>
    <row r="71" spans="1:3" x14ac:dyDescent="0.25">
      <c r="A71" s="9" t="s">
        <v>105</v>
      </c>
      <c r="B71" s="9" t="s">
        <v>106</v>
      </c>
      <c r="C71" s="10">
        <v>897</v>
      </c>
    </row>
    <row r="72" spans="1:3" x14ac:dyDescent="0.25">
      <c r="A72" s="9" t="s">
        <v>39</v>
      </c>
      <c r="B72" s="9" t="s">
        <v>40</v>
      </c>
      <c r="C72" s="10">
        <v>72</v>
      </c>
    </row>
    <row r="73" spans="1:3" x14ac:dyDescent="0.25">
      <c r="A73" s="9" t="s">
        <v>388</v>
      </c>
      <c r="B73" s="9" t="s">
        <v>389</v>
      </c>
      <c r="C73" s="10">
        <v>81</v>
      </c>
    </row>
    <row r="74" spans="1:3" x14ac:dyDescent="0.25">
      <c r="A74" s="9" t="s">
        <v>183</v>
      </c>
      <c r="B74" s="9" t="s">
        <v>184</v>
      </c>
      <c r="C74" s="10">
        <v>600</v>
      </c>
    </row>
    <row r="75" spans="1:3" x14ac:dyDescent="0.25">
      <c r="A75" s="9" t="s">
        <v>145</v>
      </c>
      <c r="B75" s="9" t="s">
        <v>146</v>
      </c>
      <c r="C75" s="10">
        <v>69</v>
      </c>
    </row>
    <row r="76" spans="1:3" x14ac:dyDescent="0.25">
      <c r="A76" s="9" t="s">
        <v>470</v>
      </c>
      <c r="B76" s="9" t="s">
        <v>471</v>
      </c>
      <c r="C76" s="10">
        <v>155</v>
      </c>
    </row>
    <row r="77" spans="1:3" x14ac:dyDescent="0.25">
      <c r="A77" s="9" t="s">
        <v>406</v>
      </c>
      <c r="B77" s="9" t="s">
        <v>407</v>
      </c>
      <c r="C77" s="10">
        <v>313</v>
      </c>
    </row>
    <row r="78" spans="1:3" x14ac:dyDescent="0.25">
      <c r="A78" s="9" t="s">
        <v>510</v>
      </c>
      <c r="B78" s="9" t="s">
        <v>511</v>
      </c>
      <c r="C78" s="10">
        <v>267</v>
      </c>
    </row>
    <row r="79" spans="1:3" x14ac:dyDescent="0.25">
      <c r="A79" s="9" t="s">
        <v>129</v>
      </c>
      <c r="B79" s="9" t="s">
        <v>130</v>
      </c>
      <c r="C79" s="10">
        <v>719</v>
      </c>
    </row>
    <row r="80" spans="1:3" x14ac:dyDescent="0.25">
      <c r="A80" s="9" t="s">
        <v>488</v>
      </c>
      <c r="B80" s="9" t="s">
        <v>489</v>
      </c>
      <c r="C80" s="10">
        <v>79</v>
      </c>
    </row>
    <row r="81" spans="1:3" x14ac:dyDescent="0.25">
      <c r="A81" s="9" t="s">
        <v>643</v>
      </c>
      <c r="B81" s="9" t="s">
        <v>628</v>
      </c>
      <c r="C81" s="10">
        <v>175</v>
      </c>
    </row>
    <row r="82" spans="1:3" x14ac:dyDescent="0.25">
      <c r="A82" s="9" t="s">
        <v>93</v>
      </c>
      <c r="B82" s="9" t="s">
        <v>94</v>
      </c>
      <c r="C82" s="10">
        <v>493</v>
      </c>
    </row>
    <row r="83" spans="1:3" x14ac:dyDescent="0.25">
      <c r="A83" s="9" t="s">
        <v>185</v>
      </c>
      <c r="B83" s="9" t="s">
        <v>186</v>
      </c>
      <c r="C83" s="10">
        <v>150</v>
      </c>
    </row>
    <row r="84" spans="1:3" x14ac:dyDescent="0.25">
      <c r="A84" s="9" t="s">
        <v>107</v>
      </c>
      <c r="B84" s="9" t="s">
        <v>108</v>
      </c>
      <c r="C84" s="10">
        <v>166</v>
      </c>
    </row>
    <row r="85" spans="1:3" x14ac:dyDescent="0.25">
      <c r="A85" s="9" t="s">
        <v>644</v>
      </c>
      <c r="B85" s="9" t="s">
        <v>629</v>
      </c>
      <c r="C85" s="10">
        <v>144</v>
      </c>
    </row>
    <row r="86" spans="1:3" x14ac:dyDescent="0.25">
      <c r="A86" s="9" t="s">
        <v>408</v>
      </c>
      <c r="B86" s="9" t="s">
        <v>409</v>
      </c>
      <c r="C86" s="10">
        <v>196</v>
      </c>
    </row>
    <row r="87" spans="1:3" x14ac:dyDescent="0.25">
      <c r="A87" s="9" t="s">
        <v>410</v>
      </c>
      <c r="B87" s="9" t="s">
        <v>411</v>
      </c>
      <c r="C87" s="10">
        <v>447</v>
      </c>
    </row>
    <row r="88" spans="1:3" x14ac:dyDescent="0.25">
      <c r="A88" s="9" t="s">
        <v>412</v>
      </c>
      <c r="B88" s="9" t="s">
        <v>413</v>
      </c>
      <c r="C88" s="10">
        <v>371</v>
      </c>
    </row>
    <row r="89" spans="1:3" x14ac:dyDescent="0.25">
      <c r="A89" s="9" t="s">
        <v>368</v>
      </c>
      <c r="B89" s="9" t="s">
        <v>369</v>
      </c>
      <c r="C89" s="10">
        <v>181</v>
      </c>
    </row>
    <row r="90" spans="1:3" x14ac:dyDescent="0.25">
      <c r="A90" s="9" t="s">
        <v>336</v>
      </c>
      <c r="B90" s="9" t="s">
        <v>337</v>
      </c>
      <c r="C90" s="10">
        <v>69</v>
      </c>
    </row>
    <row r="91" spans="1:3" x14ac:dyDescent="0.25">
      <c r="A91" s="9" t="s">
        <v>272</v>
      </c>
      <c r="B91" s="9" t="s">
        <v>273</v>
      </c>
      <c r="C91" s="10">
        <v>816</v>
      </c>
    </row>
    <row r="92" spans="1:3" x14ac:dyDescent="0.25">
      <c r="A92" s="9" t="s">
        <v>236</v>
      </c>
      <c r="B92" s="9" t="s">
        <v>237</v>
      </c>
      <c r="C92" s="10">
        <v>322</v>
      </c>
    </row>
    <row r="93" spans="1:3" x14ac:dyDescent="0.25">
      <c r="A93" s="9" t="s">
        <v>187</v>
      </c>
      <c r="B93" s="9" t="s">
        <v>188</v>
      </c>
      <c r="C93" s="10">
        <v>149</v>
      </c>
    </row>
    <row r="94" spans="1:3" x14ac:dyDescent="0.25">
      <c r="A94" s="9" t="s">
        <v>512</v>
      </c>
      <c r="B94" s="9" t="s">
        <v>513</v>
      </c>
      <c r="C94" s="10">
        <v>103</v>
      </c>
    </row>
    <row r="95" spans="1:3" x14ac:dyDescent="0.25">
      <c r="A95" s="9" t="s">
        <v>278</v>
      </c>
      <c r="B95" s="9" t="s">
        <v>279</v>
      </c>
      <c r="C95" s="10">
        <v>450</v>
      </c>
    </row>
    <row r="96" spans="1:3" x14ac:dyDescent="0.25">
      <c r="A96" s="9" t="s">
        <v>161</v>
      </c>
      <c r="B96" s="9" t="s">
        <v>162</v>
      </c>
      <c r="C96" s="10">
        <v>119</v>
      </c>
    </row>
    <row r="97" spans="1:3" x14ac:dyDescent="0.25">
      <c r="A97" s="9" t="s">
        <v>574</v>
      </c>
      <c r="B97" s="9" t="s">
        <v>575</v>
      </c>
      <c r="C97" s="10">
        <v>80</v>
      </c>
    </row>
    <row r="98" spans="1:3" x14ac:dyDescent="0.25">
      <c r="A98" s="9" t="s">
        <v>550</v>
      </c>
      <c r="B98" s="9" t="s">
        <v>551</v>
      </c>
      <c r="C98" s="10">
        <v>339</v>
      </c>
    </row>
    <row r="99" spans="1:3" x14ac:dyDescent="0.25">
      <c r="A99" s="9" t="s">
        <v>378</v>
      </c>
      <c r="B99" s="9" t="s">
        <v>379</v>
      </c>
      <c r="C99" s="10">
        <v>72</v>
      </c>
    </row>
    <row r="100" spans="1:3" x14ac:dyDescent="0.25">
      <c r="A100" s="9" t="s">
        <v>540</v>
      </c>
      <c r="B100" s="9" t="s">
        <v>541</v>
      </c>
      <c r="C100" s="10">
        <v>1222</v>
      </c>
    </row>
    <row r="101" spans="1:3" x14ac:dyDescent="0.25">
      <c r="A101" s="9" t="s">
        <v>280</v>
      </c>
      <c r="B101" s="9" t="s">
        <v>281</v>
      </c>
      <c r="C101" s="10">
        <v>293</v>
      </c>
    </row>
    <row r="102" spans="1:3" x14ac:dyDescent="0.25">
      <c r="A102" s="9" t="s">
        <v>288</v>
      </c>
      <c r="B102" s="9" t="s">
        <v>289</v>
      </c>
      <c r="C102" s="10">
        <v>748</v>
      </c>
    </row>
    <row r="103" spans="1:3" x14ac:dyDescent="0.25">
      <c r="A103" s="9" t="s">
        <v>428</v>
      </c>
      <c r="B103" s="9" t="s">
        <v>429</v>
      </c>
      <c r="C103" s="10">
        <v>29</v>
      </c>
    </row>
    <row r="104" spans="1:3" x14ac:dyDescent="0.25">
      <c r="A104" s="9" t="s">
        <v>526</v>
      </c>
      <c r="B104" s="9" t="s">
        <v>527</v>
      </c>
      <c r="C104" s="10">
        <v>119</v>
      </c>
    </row>
    <row r="105" spans="1:3" x14ac:dyDescent="0.25">
      <c r="A105" s="9" t="s">
        <v>490</v>
      </c>
      <c r="B105" s="9" t="s">
        <v>491</v>
      </c>
      <c r="C105" s="10">
        <v>142</v>
      </c>
    </row>
    <row r="106" spans="1:3" x14ac:dyDescent="0.25">
      <c r="A106" s="9" t="s">
        <v>430</v>
      </c>
      <c r="B106" s="9" t="s">
        <v>431</v>
      </c>
      <c r="C106" s="10">
        <v>247</v>
      </c>
    </row>
    <row r="107" spans="1:3" x14ac:dyDescent="0.25">
      <c r="A107" s="9" t="s">
        <v>414</v>
      </c>
      <c r="B107" s="9" t="s">
        <v>415</v>
      </c>
      <c r="C107" s="10">
        <v>280</v>
      </c>
    </row>
    <row r="108" spans="1:3" x14ac:dyDescent="0.25">
      <c r="A108" s="9" t="s">
        <v>123</v>
      </c>
      <c r="B108" s="9" t="s">
        <v>124</v>
      </c>
      <c r="C108" s="10">
        <v>669</v>
      </c>
    </row>
    <row r="109" spans="1:3" x14ac:dyDescent="0.25">
      <c r="A109" s="9" t="s">
        <v>370</v>
      </c>
      <c r="B109" s="9" t="s">
        <v>371</v>
      </c>
      <c r="C109" s="10">
        <v>44</v>
      </c>
    </row>
    <row r="110" spans="1:3" x14ac:dyDescent="0.25">
      <c r="A110" s="9" t="s">
        <v>163</v>
      </c>
      <c r="B110" s="9" t="s">
        <v>164</v>
      </c>
      <c r="C110" s="10">
        <v>133</v>
      </c>
    </row>
    <row r="111" spans="1:3" x14ac:dyDescent="0.25">
      <c r="A111" s="9" t="s">
        <v>372</v>
      </c>
      <c r="B111" s="9" t="s">
        <v>373</v>
      </c>
      <c r="C111" s="10">
        <v>94</v>
      </c>
    </row>
    <row r="112" spans="1:3" x14ac:dyDescent="0.25">
      <c r="A112" s="9" t="s">
        <v>586</v>
      </c>
      <c r="B112" s="9" t="s">
        <v>587</v>
      </c>
      <c r="C112" s="10">
        <v>85</v>
      </c>
    </row>
    <row r="113" spans="1:3" x14ac:dyDescent="0.25">
      <c r="A113" s="9" t="s">
        <v>645</v>
      </c>
      <c r="B113" s="9" t="s">
        <v>630</v>
      </c>
      <c r="C113" s="10">
        <v>100</v>
      </c>
    </row>
    <row r="114" spans="1:3" x14ac:dyDescent="0.25">
      <c r="A114" s="9" t="s">
        <v>127</v>
      </c>
      <c r="B114" s="9" t="s">
        <v>128</v>
      </c>
      <c r="C114" s="10">
        <v>1602</v>
      </c>
    </row>
    <row r="115" spans="1:3" x14ac:dyDescent="0.25">
      <c r="A115" s="9" t="s">
        <v>238</v>
      </c>
      <c r="B115" s="9" t="s">
        <v>239</v>
      </c>
      <c r="C115" s="10">
        <v>263</v>
      </c>
    </row>
    <row r="116" spans="1:3" x14ac:dyDescent="0.25">
      <c r="A116" s="9" t="s">
        <v>220</v>
      </c>
      <c r="B116" s="9" t="s">
        <v>221</v>
      </c>
      <c r="C116" s="10">
        <v>141</v>
      </c>
    </row>
    <row r="117" spans="1:3" x14ac:dyDescent="0.25">
      <c r="A117" s="9" t="s">
        <v>514</v>
      </c>
      <c r="B117" s="9" t="s">
        <v>515</v>
      </c>
      <c r="C117" s="10">
        <v>299</v>
      </c>
    </row>
    <row r="118" spans="1:3" x14ac:dyDescent="0.25">
      <c r="A118" s="9" t="s">
        <v>290</v>
      </c>
      <c r="B118" s="9" t="s">
        <v>291</v>
      </c>
      <c r="C118" s="10">
        <v>2039</v>
      </c>
    </row>
    <row r="119" spans="1:3" x14ac:dyDescent="0.25">
      <c r="A119" s="9" t="s">
        <v>201</v>
      </c>
      <c r="B119" s="9" t="s">
        <v>202</v>
      </c>
      <c r="C119" s="10">
        <v>119</v>
      </c>
    </row>
    <row r="120" spans="1:3" x14ac:dyDescent="0.25">
      <c r="A120" s="9" t="s">
        <v>139</v>
      </c>
      <c r="B120" s="9" t="s">
        <v>140</v>
      </c>
      <c r="C120" s="10">
        <v>237</v>
      </c>
    </row>
    <row r="121" spans="1:3" x14ac:dyDescent="0.25">
      <c r="A121" s="9" t="s">
        <v>528</v>
      </c>
      <c r="B121" s="9" t="s">
        <v>529</v>
      </c>
      <c r="C121" s="10">
        <v>152</v>
      </c>
    </row>
    <row r="122" spans="1:3" x14ac:dyDescent="0.25">
      <c r="A122" s="9" t="s">
        <v>588</v>
      </c>
      <c r="B122" s="9" t="s">
        <v>589</v>
      </c>
      <c r="C122" s="10">
        <v>129</v>
      </c>
    </row>
    <row r="123" spans="1:3" x14ac:dyDescent="0.25">
      <c r="A123" s="9" t="s">
        <v>590</v>
      </c>
      <c r="B123" s="9" t="s">
        <v>591</v>
      </c>
      <c r="C123" s="10">
        <v>66</v>
      </c>
    </row>
    <row r="124" spans="1:3" x14ac:dyDescent="0.25">
      <c r="A124" s="9" t="s">
        <v>51</v>
      </c>
      <c r="B124" s="9" t="s">
        <v>52</v>
      </c>
      <c r="C124" s="10">
        <v>152</v>
      </c>
    </row>
    <row r="125" spans="1:3" x14ac:dyDescent="0.25">
      <c r="A125" s="9" t="s">
        <v>59</v>
      </c>
      <c r="B125" s="9" t="s">
        <v>60</v>
      </c>
      <c r="C125" s="10">
        <v>146</v>
      </c>
    </row>
    <row r="126" spans="1:3" x14ac:dyDescent="0.25">
      <c r="A126" s="9" t="s">
        <v>308</v>
      </c>
      <c r="B126" s="9" t="s">
        <v>309</v>
      </c>
      <c r="C126" s="10">
        <v>115</v>
      </c>
    </row>
    <row r="127" spans="1:3" x14ac:dyDescent="0.25">
      <c r="A127" s="9" t="s">
        <v>530</v>
      </c>
      <c r="B127" s="9" t="s">
        <v>531</v>
      </c>
      <c r="C127" s="10">
        <v>553</v>
      </c>
    </row>
    <row r="128" spans="1:3" x14ac:dyDescent="0.25">
      <c r="A128" s="9" t="s">
        <v>516</v>
      </c>
      <c r="B128" s="9" t="s">
        <v>517</v>
      </c>
      <c r="C128" s="10">
        <v>991</v>
      </c>
    </row>
    <row r="129" spans="1:3" x14ac:dyDescent="0.25">
      <c r="A129" s="9" t="s">
        <v>147</v>
      </c>
      <c r="B129" s="9" t="s">
        <v>148</v>
      </c>
      <c r="C129" s="10">
        <v>350</v>
      </c>
    </row>
    <row r="130" spans="1:3" x14ac:dyDescent="0.25">
      <c r="A130" s="9" t="s">
        <v>240</v>
      </c>
      <c r="B130" s="9" t="s">
        <v>241</v>
      </c>
      <c r="C130" s="10">
        <v>231</v>
      </c>
    </row>
    <row r="131" spans="1:3" x14ac:dyDescent="0.25">
      <c r="A131" s="9" t="s">
        <v>614</v>
      </c>
      <c r="B131" s="9" t="s">
        <v>615</v>
      </c>
      <c r="C131" s="10">
        <v>57103</v>
      </c>
    </row>
    <row r="132" spans="1:3" x14ac:dyDescent="0.25">
      <c r="A132" s="9" t="s">
        <v>646</v>
      </c>
      <c r="B132" s="9" t="s">
        <v>631</v>
      </c>
      <c r="C132" s="10">
        <v>175</v>
      </c>
    </row>
    <row r="133" spans="1:3" x14ac:dyDescent="0.25">
      <c r="A133" s="9" t="s">
        <v>647</v>
      </c>
      <c r="B133" s="9" t="s">
        <v>632</v>
      </c>
      <c r="C133" s="10">
        <v>197</v>
      </c>
    </row>
    <row r="134" spans="1:3" x14ac:dyDescent="0.25">
      <c r="A134" s="9" t="s">
        <v>157</v>
      </c>
      <c r="B134" s="9" t="s">
        <v>158</v>
      </c>
      <c r="C134" s="10">
        <v>323</v>
      </c>
    </row>
    <row r="135" spans="1:3" x14ac:dyDescent="0.25">
      <c r="A135" s="9" t="s">
        <v>310</v>
      </c>
      <c r="B135" s="9" t="s">
        <v>311</v>
      </c>
      <c r="C135" s="10">
        <v>157</v>
      </c>
    </row>
    <row r="136" spans="1:3" x14ac:dyDescent="0.25">
      <c r="A136" s="9" t="s">
        <v>258</v>
      </c>
      <c r="B136" s="9" t="s">
        <v>259</v>
      </c>
      <c r="C136" s="10">
        <v>245</v>
      </c>
    </row>
    <row r="137" spans="1:3" x14ac:dyDescent="0.25">
      <c r="A137" s="9" t="s">
        <v>542</v>
      </c>
      <c r="B137" s="9" t="s">
        <v>543</v>
      </c>
      <c r="C137" s="10">
        <v>2002</v>
      </c>
    </row>
    <row r="138" spans="1:3" x14ac:dyDescent="0.25">
      <c r="A138" s="9" t="s">
        <v>61</v>
      </c>
      <c r="B138" s="9" t="s">
        <v>62</v>
      </c>
      <c r="C138" s="10">
        <v>147</v>
      </c>
    </row>
    <row r="139" spans="1:3" x14ac:dyDescent="0.25">
      <c r="A139" s="9" t="s">
        <v>356</v>
      </c>
      <c r="B139" s="9" t="s">
        <v>357</v>
      </c>
      <c r="C139" s="10">
        <v>577</v>
      </c>
    </row>
    <row r="140" spans="1:3" x14ac:dyDescent="0.25">
      <c r="A140" s="9" t="s">
        <v>532</v>
      </c>
      <c r="B140" s="9" t="s">
        <v>533</v>
      </c>
      <c r="C140" s="10">
        <v>80</v>
      </c>
    </row>
    <row r="141" spans="1:3" x14ac:dyDescent="0.25">
      <c r="A141" s="9" t="s">
        <v>85</v>
      </c>
      <c r="B141" s="9" t="s">
        <v>86</v>
      </c>
      <c r="C141" s="10">
        <v>476</v>
      </c>
    </row>
    <row r="142" spans="1:3" x14ac:dyDescent="0.25">
      <c r="A142" s="9" t="s">
        <v>177</v>
      </c>
      <c r="B142" s="9" t="s">
        <v>178</v>
      </c>
      <c r="C142" s="10">
        <v>1523</v>
      </c>
    </row>
    <row r="143" spans="1:3" x14ac:dyDescent="0.25">
      <c r="A143" s="9" t="s">
        <v>189</v>
      </c>
      <c r="B143" s="9" t="s">
        <v>190</v>
      </c>
      <c r="C143" s="10">
        <v>386</v>
      </c>
    </row>
    <row r="144" spans="1:3" x14ac:dyDescent="0.25">
      <c r="A144" s="9" t="s">
        <v>502</v>
      </c>
      <c r="B144" s="9" t="s">
        <v>503</v>
      </c>
      <c r="C144" s="10">
        <v>103</v>
      </c>
    </row>
    <row r="145" spans="1:3" x14ac:dyDescent="0.25">
      <c r="A145" s="9" t="s">
        <v>197</v>
      </c>
      <c r="B145" s="9" t="s">
        <v>198</v>
      </c>
      <c r="C145" s="10">
        <v>916</v>
      </c>
    </row>
    <row r="146" spans="1:3" x14ac:dyDescent="0.25">
      <c r="A146" s="9" t="s">
        <v>472</v>
      </c>
      <c r="B146" s="9" t="s">
        <v>473</v>
      </c>
      <c r="C146" s="10">
        <v>110</v>
      </c>
    </row>
    <row r="147" spans="1:3" x14ac:dyDescent="0.25">
      <c r="A147" s="9" t="s">
        <v>165</v>
      </c>
      <c r="B147" s="9" t="s">
        <v>166</v>
      </c>
      <c r="C147" s="10">
        <v>30</v>
      </c>
    </row>
    <row r="148" spans="1:3" x14ac:dyDescent="0.25">
      <c r="A148" s="9" t="s">
        <v>456</v>
      </c>
      <c r="B148" s="9" t="s">
        <v>457</v>
      </c>
      <c r="C148" s="10">
        <v>93</v>
      </c>
    </row>
    <row r="149" spans="1:3" x14ac:dyDescent="0.25">
      <c r="A149" s="9" t="s">
        <v>109</v>
      </c>
      <c r="B149" s="9" t="s">
        <v>110</v>
      </c>
      <c r="C149" s="10">
        <v>183</v>
      </c>
    </row>
    <row r="150" spans="1:3" x14ac:dyDescent="0.25">
      <c r="A150" s="9" t="s">
        <v>432</v>
      </c>
      <c r="B150" s="9" t="s">
        <v>433</v>
      </c>
      <c r="C150" s="10">
        <v>119</v>
      </c>
    </row>
    <row r="151" spans="1:3" x14ac:dyDescent="0.25">
      <c r="A151" s="9" t="s">
        <v>434</v>
      </c>
      <c r="B151" s="9" t="s">
        <v>435</v>
      </c>
      <c r="C151" s="10">
        <v>82</v>
      </c>
    </row>
    <row r="152" spans="1:3" x14ac:dyDescent="0.25">
      <c r="A152" s="9" t="s">
        <v>191</v>
      </c>
      <c r="B152" s="9" t="s">
        <v>192</v>
      </c>
      <c r="C152" s="10">
        <v>269</v>
      </c>
    </row>
    <row r="153" spans="1:3" x14ac:dyDescent="0.25">
      <c r="A153" s="9" t="s">
        <v>598</v>
      </c>
      <c r="B153" s="9" t="s">
        <v>599</v>
      </c>
      <c r="C153" s="10">
        <v>390</v>
      </c>
    </row>
    <row r="154" spans="1:3" x14ac:dyDescent="0.25">
      <c r="A154" s="9" t="s">
        <v>242</v>
      </c>
      <c r="B154" s="9" t="s">
        <v>243</v>
      </c>
      <c r="C154" s="10">
        <v>276</v>
      </c>
    </row>
    <row r="155" spans="1:3" x14ac:dyDescent="0.25">
      <c r="A155" s="9" t="s">
        <v>358</v>
      </c>
      <c r="B155" s="9" t="s">
        <v>359</v>
      </c>
      <c r="C155" s="10">
        <v>792</v>
      </c>
    </row>
    <row r="156" spans="1:3" x14ac:dyDescent="0.25">
      <c r="A156" s="9" t="s">
        <v>338</v>
      </c>
      <c r="B156" s="9" t="s">
        <v>339</v>
      </c>
      <c r="C156" s="10">
        <v>109</v>
      </c>
    </row>
    <row r="157" spans="1:3" x14ac:dyDescent="0.25">
      <c r="A157" s="9" t="s">
        <v>222</v>
      </c>
      <c r="B157" s="9" t="s">
        <v>223</v>
      </c>
      <c r="C157" s="10">
        <v>597</v>
      </c>
    </row>
    <row r="158" spans="1:3" x14ac:dyDescent="0.25">
      <c r="A158" s="9" t="s">
        <v>131</v>
      </c>
      <c r="B158" s="9" t="s">
        <v>132</v>
      </c>
      <c r="C158" s="10">
        <v>525</v>
      </c>
    </row>
    <row r="159" spans="1:3" x14ac:dyDescent="0.25">
      <c r="A159" s="9" t="s">
        <v>474</v>
      </c>
      <c r="B159" s="9" t="s">
        <v>475</v>
      </c>
      <c r="C159" s="10">
        <v>143</v>
      </c>
    </row>
    <row r="160" spans="1:3" x14ac:dyDescent="0.25">
      <c r="A160" s="9" t="s">
        <v>340</v>
      </c>
      <c r="B160" s="9" t="s">
        <v>341</v>
      </c>
      <c r="C160" s="10">
        <v>99</v>
      </c>
    </row>
    <row r="161" spans="1:3" x14ac:dyDescent="0.25">
      <c r="A161" s="9" t="s">
        <v>111</v>
      </c>
      <c r="B161" s="9" t="s">
        <v>112</v>
      </c>
      <c r="C161" s="10">
        <v>190</v>
      </c>
    </row>
    <row r="162" spans="1:3" x14ac:dyDescent="0.25">
      <c r="A162" s="9" t="s">
        <v>312</v>
      </c>
      <c r="B162" s="9" t="s">
        <v>313</v>
      </c>
      <c r="C162" s="10">
        <v>46</v>
      </c>
    </row>
    <row r="163" spans="1:3" x14ac:dyDescent="0.25">
      <c r="A163" s="9" t="s">
        <v>216</v>
      </c>
      <c r="B163" s="9" t="s">
        <v>217</v>
      </c>
      <c r="C163" s="10">
        <v>830</v>
      </c>
    </row>
    <row r="164" spans="1:3" x14ac:dyDescent="0.25">
      <c r="A164" s="9" t="s">
        <v>260</v>
      </c>
      <c r="B164" s="9" t="s">
        <v>261</v>
      </c>
      <c r="C164" s="10">
        <v>50</v>
      </c>
    </row>
    <row r="165" spans="1:3" x14ac:dyDescent="0.25">
      <c r="A165" s="9" t="s">
        <v>390</v>
      </c>
      <c r="B165" s="9" t="s">
        <v>391</v>
      </c>
      <c r="C165" s="10">
        <v>114</v>
      </c>
    </row>
    <row r="166" spans="1:3" x14ac:dyDescent="0.25">
      <c r="A166" s="9" t="s">
        <v>648</v>
      </c>
      <c r="B166" s="9" t="s">
        <v>633</v>
      </c>
      <c r="C166" s="10">
        <v>66</v>
      </c>
    </row>
    <row r="167" spans="1:3" x14ac:dyDescent="0.25">
      <c r="A167" s="9" t="s">
        <v>41</v>
      </c>
      <c r="B167" s="9" t="s">
        <v>42</v>
      </c>
      <c r="C167" s="10">
        <v>90</v>
      </c>
    </row>
    <row r="168" spans="1:3" x14ac:dyDescent="0.25">
      <c r="A168" s="9" t="s">
        <v>149</v>
      </c>
      <c r="B168" s="9" t="s">
        <v>150</v>
      </c>
      <c r="C168" s="10">
        <v>75</v>
      </c>
    </row>
    <row r="169" spans="1:3" x14ac:dyDescent="0.25">
      <c r="A169" s="9" t="s">
        <v>244</v>
      </c>
      <c r="B169" s="9" t="s">
        <v>245</v>
      </c>
      <c r="C169" s="10">
        <v>265</v>
      </c>
    </row>
    <row r="170" spans="1:3" x14ac:dyDescent="0.25">
      <c r="A170" s="9" t="s">
        <v>43</v>
      </c>
      <c r="B170" s="9" t="s">
        <v>44</v>
      </c>
      <c r="C170" s="10">
        <v>113</v>
      </c>
    </row>
    <row r="171" spans="1:3" x14ac:dyDescent="0.25">
      <c r="A171" s="9" t="s">
        <v>504</v>
      </c>
      <c r="B171" s="9" t="s">
        <v>505</v>
      </c>
      <c r="C171" s="10">
        <v>135</v>
      </c>
    </row>
    <row r="172" spans="1:3" x14ac:dyDescent="0.25">
      <c r="A172" s="9" t="s">
        <v>649</v>
      </c>
      <c r="B172" s="9" t="s">
        <v>634</v>
      </c>
      <c r="C172" s="10">
        <v>92</v>
      </c>
    </row>
    <row r="173" spans="1:3" x14ac:dyDescent="0.25">
      <c r="A173" s="9" t="s">
        <v>606</v>
      </c>
      <c r="B173" s="9" t="s">
        <v>607</v>
      </c>
      <c r="C173" s="10">
        <v>1574</v>
      </c>
    </row>
    <row r="174" spans="1:3" x14ac:dyDescent="0.25">
      <c r="A174" s="9" t="s">
        <v>250</v>
      </c>
      <c r="B174" s="9" t="s">
        <v>251</v>
      </c>
      <c r="C174" s="10">
        <v>672</v>
      </c>
    </row>
    <row r="175" spans="1:3" x14ac:dyDescent="0.25">
      <c r="A175" s="9" t="s">
        <v>262</v>
      </c>
      <c r="B175" s="9" t="s">
        <v>263</v>
      </c>
      <c r="C175" s="10">
        <v>295</v>
      </c>
    </row>
    <row r="176" spans="1:3" x14ac:dyDescent="0.25">
      <c r="A176" s="9" t="s">
        <v>274</v>
      </c>
      <c r="B176" s="9" t="s">
        <v>275</v>
      </c>
      <c r="C176" s="10">
        <v>1241</v>
      </c>
    </row>
    <row r="177" spans="1:3" x14ac:dyDescent="0.25">
      <c r="A177" s="9" t="s">
        <v>518</v>
      </c>
      <c r="B177" s="9" t="s">
        <v>519</v>
      </c>
      <c r="C177" s="10">
        <v>1385</v>
      </c>
    </row>
    <row r="178" spans="1:3" x14ac:dyDescent="0.25">
      <c r="A178" s="9" t="s">
        <v>79</v>
      </c>
      <c r="B178" s="9" t="s">
        <v>80</v>
      </c>
      <c r="C178" s="10">
        <v>32</v>
      </c>
    </row>
    <row r="179" spans="1:3" x14ac:dyDescent="0.25">
      <c r="A179" s="9" t="s">
        <v>436</v>
      </c>
      <c r="B179" s="9" t="s">
        <v>437</v>
      </c>
      <c r="C179" s="10">
        <v>62</v>
      </c>
    </row>
    <row r="180" spans="1:3" x14ac:dyDescent="0.25">
      <c r="A180" s="9" t="s">
        <v>63</v>
      </c>
      <c r="B180" s="9" t="s">
        <v>64</v>
      </c>
      <c r="C180" s="10">
        <v>126</v>
      </c>
    </row>
    <row r="181" spans="1:3" x14ac:dyDescent="0.25">
      <c r="A181" s="9" t="s">
        <v>292</v>
      </c>
      <c r="B181" s="9" t="s">
        <v>293</v>
      </c>
      <c r="C181" s="10">
        <v>3540</v>
      </c>
    </row>
    <row r="182" spans="1:3" x14ac:dyDescent="0.25">
      <c r="A182" s="9" t="s">
        <v>350</v>
      </c>
      <c r="B182" s="9" t="s">
        <v>351</v>
      </c>
      <c r="C182" s="10">
        <v>685</v>
      </c>
    </row>
    <row r="183" spans="1:3" x14ac:dyDescent="0.25">
      <c r="A183" s="9" t="s">
        <v>65</v>
      </c>
      <c r="B183" s="9" t="s">
        <v>66</v>
      </c>
      <c r="C183" s="10">
        <v>392</v>
      </c>
    </row>
    <row r="184" spans="1:3" x14ac:dyDescent="0.25">
      <c r="A184" s="9" t="s">
        <v>402</v>
      </c>
      <c r="B184" s="9" t="s">
        <v>403</v>
      </c>
      <c r="C184" s="10">
        <v>412</v>
      </c>
    </row>
    <row r="185" spans="1:3" x14ac:dyDescent="0.25">
      <c r="A185" s="9" t="s">
        <v>416</v>
      </c>
      <c r="B185" s="9" t="s">
        <v>417</v>
      </c>
      <c r="C185" s="10">
        <v>136</v>
      </c>
    </row>
    <row r="186" spans="1:3" x14ac:dyDescent="0.25">
      <c r="A186" s="9" t="s">
        <v>151</v>
      </c>
      <c r="B186" s="9" t="s">
        <v>152</v>
      </c>
      <c r="C186" s="10">
        <v>100</v>
      </c>
    </row>
    <row r="187" spans="1:3" x14ac:dyDescent="0.25">
      <c r="A187" s="9" t="s">
        <v>608</v>
      </c>
      <c r="B187" s="9" t="s">
        <v>609</v>
      </c>
      <c r="C187" s="10">
        <v>3061</v>
      </c>
    </row>
    <row r="188" spans="1:3" x14ac:dyDescent="0.25">
      <c r="A188" s="9" t="s">
        <v>167</v>
      </c>
      <c r="B188" s="9" t="s">
        <v>168</v>
      </c>
      <c r="C188" s="10">
        <v>104</v>
      </c>
    </row>
    <row r="189" spans="1:3" x14ac:dyDescent="0.25">
      <c r="A189" s="9" t="s">
        <v>326</v>
      </c>
      <c r="B189" s="9" t="s">
        <v>327</v>
      </c>
      <c r="C189" s="10">
        <v>886</v>
      </c>
    </row>
    <row r="190" spans="1:3" x14ac:dyDescent="0.25">
      <c r="A190" s="9" t="s">
        <v>342</v>
      </c>
      <c r="B190" s="9" t="s">
        <v>343</v>
      </c>
      <c r="C190" s="10">
        <v>147</v>
      </c>
    </row>
    <row r="191" spans="1:3" x14ac:dyDescent="0.25">
      <c r="A191" s="9" t="s">
        <v>113</v>
      </c>
      <c r="B191" s="9" t="s">
        <v>114</v>
      </c>
      <c r="C191" s="10">
        <v>171</v>
      </c>
    </row>
    <row r="192" spans="1:3" x14ac:dyDescent="0.25">
      <c r="A192" s="9" t="s">
        <v>87</v>
      </c>
      <c r="B192" s="9" t="s">
        <v>88</v>
      </c>
      <c r="C192" s="10">
        <v>130</v>
      </c>
    </row>
    <row r="193" spans="1:3" x14ac:dyDescent="0.25">
      <c r="A193" s="9" t="s">
        <v>392</v>
      </c>
      <c r="B193" s="9" t="s">
        <v>393</v>
      </c>
      <c r="C193" s="10">
        <v>126</v>
      </c>
    </row>
    <row r="194" spans="1:3" x14ac:dyDescent="0.25">
      <c r="A194" s="9" t="s">
        <v>576</v>
      </c>
      <c r="B194" s="9" t="s">
        <v>577</v>
      </c>
      <c r="C194" s="10">
        <v>111</v>
      </c>
    </row>
    <row r="195" spans="1:3" x14ac:dyDescent="0.25">
      <c r="A195" s="9" t="s">
        <v>224</v>
      </c>
      <c r="B195" s="9" t="s">
        <v>225</v>
      </c>
      <c r="C195" s="10">
        <v>258</v>
      </c>
    </row>
    <row r="196" spans="1:3" x14ac:dyDescent="0.25">
      <c r="A196" s="9" t="s">
        <v>552</v>
      </c>
      <c r="B196" s="9" t="s">
        <v>553</v>
      </c>
      <c r="C196" s="10">
        <v>230</v>
      </c>
    </row>
    <row r="197" spans="1:3" x14ac:dyDescent="0.25">
      <c r="A197" s="9" t="s">
        <v>380</v>
      </c>
      <c r="B197" s="9" t="s">
        <v>381</v>
      </c>
      <c r="C197" s="10">
        <v>121</v>
      </c>
    </row>
    <row r="198" spans="1:3" x14ac:dyDescent="0.25">
      <c r="A198" s="9" t="s">
        <v>294</v>
      </c>
      <c r="B198" s="9" t="s">
        <v>295</v>
      </c>
      <c r="C198" s="10">
        <v>394</v>
      </c>
    </row>
    <row r="199" spans="1:3" x14ac:dyDescent="0.25">
      <c r="A199" s="9" t="s">
        <v>21</v>
      </c>
      <c r="B199" s="9" t="s">
        <v>22</v>
      </c>
      <c r="C199" s="10">
        <v>112</v>
      </c>
    </row>
    <row r="200" spans="1:3" x14ac:dyDescent="0.25">
      <c r="A200" s="9" t="s">
        <v>352</v>
      </c>
      <c r="B200" s="9" t="s">
        <v>353</v>
      </c>
      <c r="C200" s="10">
        <v>2350</v>
      </c>
    </row>
    <row r="201" spans="1:3" x14ac:dyDescent="0.25">
      <c r="A201" s="9" t="s">
        <v>362</v>
      </c>
      <c r="B201" s="9" t="s">
        <v>363</v>
      </c>
      <c r="C201" s="10">
        <v>680</v>
      </c>
    </row>
    <row r="202" spans="1:3" x14ac:dyDescent="0.25">
      <c r="A202" s="9" t="s">
        <v>374</v>
      </c>
      <c r="B202" s="9" t="s">
        <v>375</v>
      </c>
      <c r="C202" s="10">
        <v>78</v>
      </c>
    </row>
    <row r="203" spans="1:3" x14ac:dyDescent="0.25">
      <c r="A203" s="9" t="s">
        <v>438</v>
      </c>
      <c r="B203" s="9" t="s">
        <v>439</v>
      </c>
      <c r="C203" s="10">
        <v>74</v>
      </c>
    </row>
    <row r="204" spans="1:3" x14ac:dyDescent="0.25">
      <c r="A204" s="9" t="s">
        <v>578</v>
      </c>
      <c r="B204" s="9" t="s">
        <v>579</v>
      </c>
      <c r="C204" s="10">
        <v>83</v>
      </c>
    </row>
    <row r="205" spans="1:3" x14ac:dyDescent="0.25">
      <c r="A205" s="9" t="s">
        <v>382</v>
      </c>
      <c r="B205" s="9" t="s">
        <v>383</v>
      </c>
      <c r="C205" s="10">
        <v>245</v>
      </c>
    </row>
    <row r="206" spans="1:3" x14ac:dyDescent="0.25">
      <c r="A206" s="9" t="s">
        <v>650</v>
      </c>
      <c r="B206" s="9" t="s">
        <v>635</v>
      </c>
      <c r="C206" s="10">
        <v>191</v>
      </c>
    </row>
    <row r="207" spans="1:3" x14ac:dyDescent="0.25">
      <c r="A207" s="9" t="s">
        <v>394</v>
      </c>
      <c r="B207" s="9" t="s">
        <v>395</v>
      </c>
      <c r="C207" s="10">
        <v>742</v>
      </c>
    </row>
    <row r="208" spans="1:3" x14ac:dyDescent="0.25">
      <c r="A208" s="9" t="s">
        <v>600</v>
      </c>
      <c r="B208" s="9" t="s">
        <v>601</v>
      </c>
      <c r="C208" s="10">
        <v>227</v>
      </c>
    </row>
    <row r="209" spans="1:3" x14ac:dyDescent="0.25">
      <c r="A209" s="9" t="s">
        <v>328</v>
      </c>
      <c r="B209" s="9" t="s">
        <v>329</v>
      </c>
      <c r="C209" s="10">
        <v>124</v>
      </c>
    </row>
    <row r="210" spans="1:3" x14ac:dyDescent="0.25">
      <c r="A210" s="9" t="s">
        <v>344</v>
      </c>
      <c r="B210" s="9" t="s">
        <v>345</v>
      </c>
      <c r="C210" s="10">
        <v>136</v>
      </c>
    </row>
    <row r="211" spans="1:3" x14ac:dyDescent="0.25">
      <c r="A211" s="9" t="s">
        <v>610</v>
      </c>
      <c r="B211" s="9" t="s">
        <v>611</v>
      </c>
      <c r="C211" s="10">
        <v>5205</v>
      </c>
    </row>
    <row r="212" spans="1:3" x14ac:dyDescent="0.25">
      <c r="A212" s="9" t="s">
        <v>314</v>
      </c>
      <c r="B212" s="9" t="s">
        <v>315</v>
      </c>
      <c r="C212" s="10">
        <v>210</v>
      </c>
    </row>
    <row r="213" spans="1:3" x14ac:dyDescent="0.25">
      <c r="A213" s="9" t="s">
        <v>23</v>
      </c>
      <c r="B213" s="9" t="s">
        <v>24</v>
      </c>
      <c r="C213" s="10">
        <v>110</v>
      </c>
    </row>
    <row r="214" spans="1:3" x14ac:dyDescent="0.25">
      <c r="A214" s="9" t="s">
        <v>203</v>
      </c>
      <c r="B214" s="9" t="s">
        <v>24</v>
      </c>
      <c r="C214" s="10">
        <v>87</v>
      </c>
    </row>
    <row r="215" spans="1:3" x14ac:dyDescent="0.25">
      <c r="A215" s="9" t="s">
        <v>602</v>
      </c>
      <c r="B215" s="9" t="s">
        <v>603</v>
      </c>
      <c r="C215" s="10">
        <v>230</v>
      </c>
    </row>
    <row r="216" spans="1:3" x14ac:dyDescent="0.25">
      <c r="A216" s="9" t="s">
        <v>554</v>
      </c>
      <c r="B216" s="9" t="s">
        <v>555</v>
      </c>
      <c r="C216" s="10">
        <v>1362</v>
      </c>
    </row>
    <row r="217" spans="1:3" x14ac:dyDescent="0.25">
      <c r="A217" s="9" t="s">
        <v>360</v>
      </c>
      <c r="B217" s="9" t="s">
        <v>361</v>
      </c>
      <c r="C217" s="10">
        <v>893</v>
      </c>
    </row>
    <row r="218" spans="1:3" x14ac:dyDescent="0.25">
      <c r="A218" s="9" t="s">
        <v>45</v>
      </c>
      <c r="B218" s="9" t="s">
        <v>46</v>
      </c>
      <c r="C218" s="10">
        <v>84</v>
      </c>
    </row>
    <row r="219" spans="1:3" x14ac:dyDescent="0.25">
      <c r="A219" s="9" t="s">
        <v>492</v>
      </c>
      <c r="B219" s="9" t="s">
        <v>493</v>
      </c>
      <c r="C219" s="10">
        <v>96</v>
      </c>
    </row>
    <row r="220" spans="1:3" x14ac:dyDescent="0.25">
      <c r="A220" s="9" t="s">
        <v>458</v>
      </c>
      <c r="B220" s="9" t="s">
        <v>459</v>
      </c>
      <c r="C220" s="10">
        <v>77</v>
      </c>
    </row>
    <row r="221" spans="1:3" x14ac:dyDescent="0.25">
      <c r="A221" s="9" t="s">
        <v>169</v>
      </c>
      <c r="B221" s="9" t="s">
        <v>170</v>
      </c>
      <c r="C221" s="10">
        <v>97</v>
      </c>
    </row>
    <row r="222" spans="1:3" x14ac:dyDescent="0.25">
      <c r="A222" s="9" t="s">
        <v>384</v>
      </c>
      <c r="B222" s="9" t="s">
        <v>385</v>
      </c>
      <c r="C222" s="10">
        <v>107</v>
      </c>
    </row>
    <row r="223" spans="1:3" x14ac:dyDescent="0.25">
      <c r="A223" s="9" t="s">
        <v>476</v>
      </c>
      <c r="B223" s="9" t="s">
        <v>477</v>
      </c>
      <c r="C223" s="10">
        <v>97</v>
      </c>
    </row>
    <row r="224" spans="1:3" x14ac:dyDescent="0.25">
      <c r="A224" s="9" t="s">
        <v>566</v>
      </c>
      <c r="B224" s="9" t="s">
        <v>567</v>
      </c>
      <c r="C224" s="10">
        <v>146</v>
      </c>
    </row>
    <row r="225" spans="1:3" x14ac:dyDescent="0.25">
      <c r="A225" s="9" t="s">
        <v>141</v>
      </c>
      <c r="B225" s="9" t="s">
        <v>142</v>
      </c>
      <c r="C225" s="10">
        <v>78</v>
      </c>
    </row>
    <row r="226" spans="1:3" x14ac:dyDescent="0.25">
      <c r="A226" s="9" t="s">
        <v>246</v>
      </c>
      <c r="B226" s="9" t="s">
        <v>247</v>
      </c>
      <c r="C226" s="10">
        <v>309</v>
      </c>
    </row>
    <row r="227" spans="1:3" x14ac:dyDescent="0.25">
      <c r="A227" s="9" t="s">
        <v>171</v>
      </c>
      <c r="B227" s="9" t="s">
        <v>172</v>
      </c>
      <c r="C227" s="10">
        <v>61</v>
      </c>
    </row>
    <row r="228" spans="1:3" x14ac:dyDescent="0.25">
      <c r="A228" s="9" t="s">
        <v>494</v>
      </c>
      <c r="B228" s="9" t="s">
        <v>495</v>
      </c>
      <c r="C228" s="10">
        <v>49</v>
      </c>
    </row>
    <row r="229" spans="1:3" x14ac:dyDescent="0.25">
      <c r="A229" s="9" t="s">
        <v>534</v>
      </c>
      <c r="B229" s="9" t="s">
        <v>535</v>
      </c>
      <c r="C229" s="10">
        <v>138</v>
      </c>
    </row>
    <row r="230" spans="1:3" x14ac:dyDescent="0.25">
      <c r="A230" s="9" t="s">
        <v>81</v>
      </c>
      <c r="B230" s="9" t="s">
        <v>82</v>
      </c>
      <c r="C230" s="10">
        <v>115</v>
      </c>
    </row>
    <row r="231" spans="1:3" x14ac:dyDescent="0.25">
      <c r="A231" s="9" t="s">
        <v>153</v>
      </c>
      <c r="B231" s="9" t="s">
        <v>154</v>
      </c>
      <c r="C231" s="10">
        <v>60</v>
      </c>
    </row>
    <row r="232" spans="1:3" x14ac:dyDescent="0.25">
      <c r="A232" s="9" t="s">
        <v>133</v>
      </c>
      <c r="B232" s="9" t="s">
        <v>134</v>
      </c>
      <c r="C232" s="10">
        <v>591</v>
      </c>
    </row>
    <row r="233" spans="1:3" x14ac:dyDescent="0.25">
      <c r="A233" s="9" t="s">
        <v>125</v>
      </c>
      <c r="B233" s="9" t="s">
        <v>126</v>
      </c>
      <c r="C233" s="10">
        <v>78</v>
      </c>
    </row>
    <row r="234" spans="1:3" x14ac:dyDescent="0.25">
      <c r="A234" s="9" t="s">
        <v>612</v>
      </c>
      <c r="B234" s="9" t="s">
        <v>613</v>
      </c>
      <c r="C234" s="10">
        <v>2812</v>
      </c>
    </row>
    <row r="235" spans="1:3" x14ac:dyDescent="0.25">
      <c r="A235" s="9" t="s">
        <v>440</v>
      </c>
      <c r="B235" s="9" t="s">
        <v>441</v>
      </c>
      <c r="C235" s="10">
        <v>589</v>
      </c>
    </row>
    <row r="236" spans="1:3" x14ac:dyDescent="0.25">
      <c r="A236" s="9" t="s">
        <v>592</v>
      </c>
      <c r="B236" s="9" t="s">
        <v>593</v>
      </c>
      <c r="C236" s="10">
        <v>59</v>
      </c>
    </row>
    <row r="237" spans="1:3" x14ac:dyDescent="0.25">
      <c r="A237" s="9" t="s">
        <v>651</v>
      </c>
      <c r="B237" s="9" t="s">
        <v>636</v>
      </c>
      <c r="C237" s="10">
        <v>296</v>
      </c>
    </row>
    <row r="238" spans="1:3" x14ac:dyDescent="0.25">
      <c r="A238" s="9" t="s">
        <v>652</v>
      </c>
      <c r="B238" s="9" t="s">
        <v>637</v>
      </c>
      <c r="C238" s="10">
        <v>113</v>
      </c>
    </row>
    <row r="239" spans="1:3" x14ac:dyDescent="0.25">
      <c r="A239" s="9" t="s">
        <v>452</v>
      </c>
      <c r="B239" s="9" t="s">
        <v>453</v>
      </c>
      <c r="C239" s="10">
        <v>517</v>
      </c>
    </row>
    <row r="240" spans="1:3" x14ac:dyDescent="0.25">
      <c r="A240" s="9" t="s">
        <v>460</v>
      </c>
      <c r="B240" s="9" t="s">
        <v>461</v>
      </c>
      <c r="C240" s="10">
        <v>96</v>
      </c>
    </row>
    <row r="241" spans="1:3" x14ac:dyDescent="0.25">
      <c r="A241" s="9" t="s">
        <v>418</v>
      </c>
      <c r="B241" s="9" t="s">
        <v>419</v>
      </c>
      <c r="C241" s="10">
        <v>389</v>
      </c>
    </row>
    <row r="242" spans="1:3" x14ac:dyDescent="0.25">
      <c r="A242" s="9" t="s">
        <v>442</v>
      </c>
      <c r="B242" s="9" t="s">
        <v>443</v>
      </c>
      <c r="C242" s="10">
        <v>290</v>
      </c>
    </row>
    <row r="243" spans="1:3" x14ac:dyDescent="0.25">
      <c r="A243" s="9" t="s">
        <v>316</v>
      </c>
      <c r="B243" s="9" t="s">
        <v>317</v>
      </c>
      <c r="C243" s="10">
        <v>102</v>
      </c>
    </row>
    <row r="244" spans="1:3" x14ac:dyDescent="0.25">
      <c r="A244" s="9" t="s">
        <v>318</v>
      </c>
      <c r="B244" s="9" t="s">
        <v>319</v>
      </c>
      <c r="C244" s="10">
        <v>191</v>
      </c>
    </row>
    <row r="245" spans="1:3" x14ac:dyDescent="0.25">
      <c r="A245" s="9" t="s">
        <v>282</v>
      </c>
      <c r="B245" s="9" t="s">
        <v>283</v>
      </c>
      <c r="C245" s="10">
        <v>206</v>
      </c>
    </row>
    <row r="246" spans="1:3" x14ac:dyDescent="0.25">
      <c r="A246" s="9" t="s">
        <v>67</v>
      </c>
      <c r="B246" s="9" t="s">
        <v>68</v>
      </c>
      <c r="C246" s="10">
        <v>264</v>
      </c>
    </row>
    <row r="247" spans="1:3" x14ac:dyDescent="0.25">
      <c r="A247" s="9" t="s">
        <v>466</v>
      </c>
      <c r="B247" s="9" t="s">
        <v>467</v>
      </c>
      <c r="C247" s="10">
        <v>1181</v>
      </c>
    </row>
    <row r="248" spans="1:3" x14ac:dyDescent="0.25">
      <c r="A248" s="9" t="s">
        <v>478</v>
      </c>
      <c r="B248" s="9" t="s">
        <v>479</v>
      </c>
      <c r="C248" s="10">
        <v>222</v>
      </c>
    </row>
    <row r="249" spans="1:3" x14ac:dyDescent="0.25">
      <c r="A249" s="9" t="s">
        <v>346</v>
      </c>
      <c r="B249" s="9" t="s">
        <v>347</v>
      </c>
      <c r="C249" s="10">
        <v>104</v>
      </c>
    </row>
    <row r="250" spans="1:3" x14ac:dyDescent="0.25">
      <c r="A250" s="9" t="s">
        <v>482</v>
      </c>
      <c r="B250" s="9" t="s">
        <v>483</v>
      </c>
      <c r="C250" s="10">
        <v>688</v>
      </c>
    </row>
    <row r="251" spans="1:3" x14ac:dyDescent="0.25">
      <c r="A251" s="9" t="s">
        <v>496</v>
      </c>
      <c r="B251" s="9" t="s">
        <v>497</v>
      </c>
      <c r="C251" s="10">
        <v>108</v>
      </c>
    </row>
    <row r="252" spans="1:3" x14ac:dyDescent="0.25">
      <c r="A252" s="9" t="s">
        <v>143</v>
      </c>
      <c r="B252" s="9" t="s">
        <v>144</v>
      </c>
      <c r="C252" s="10">
        <v>109</v>
      </c>
    </row>
    <row r="253" spans="1:3" x14ac:dyDescent="0.25">
      <c r="A253" s="9" t="s">
        <v>568</v>
      </c>
      <c r="B253" s="9" t="s">
        <v>569</v>
      </c>
      <c r="C253" s="10">
        <v>186</v>
      </c>
    </row>
    <row r="254" spans="1:3" x14ac:dyDescent="0.25">
      <c r="A254" s="9" t="s">
        <v>47</v>
      </c>
      <c r="B254" s="9" t="s">
        <v>48</v>
      </c>
      <c r="C254" s="10">
        <v>180</v>
      </c>
    </row>
    <row r="255" spans="1:3" x14ac:dyDescent="0.25">
      <c r="A255" s="9" t="s">
        <v>193</v>
      </c>
      <c r="B255" s="9" t="s">
        <v>194</v>
      </c>
      <c r="C255" s="10">
        <v>238</v>
      </c>
    </row>
    <row r="256" spans="1:3" x14ac:dyDescent="0.25">
      <c r="A256" s="9" t="s">
        <v>320</v>
      </c>
      <c r="B256" s="9" t="s">
        <v>321</v>
      </c>
      <c r="C256" s="10">
        <v>256</v>
      </c>
    </row>
    <row r="257" spans="1:3" x14ac:dyDescent="0.25">
      <c r="A257" s="9" t="s">
        <v>25</v>
      </c>
      <c r="B257" s="9" t="s">
        <v>26</v>
      </c>
      <c r="C257" s="10">
        <v>156</v>
      </c>
    </row>
    <row r="258" spans="1:3" x14ac:dyDescent="0.25">
      <c r="A258" s="9" t="s">
        <v>155</v>
      </c>
      <c r="B258" s="9" t="s">
        <v>156</v>
      </c>
      <c r="C258" s="10">
        <v>108</v>
      </c>
    </row>
    <row r="259" spans="1:3" x14ac:dyDescent="0.25">
      <c r="A259" s="9" t="s">
        <v>520</v>
      </c>
      <c r="B259" s="9" t="s">
        <v>521</v>
      </c>
      <c r="C259" s="10">
        <v>999</v>
      </c>
    </row>
    <row r="260" spans="1:3" x14ac:dyDescent="0.25">
      <c r="A260" s="9" t="s">
        <v>322</v>
      </c>
      <c r="B260" s="9" t="s">
        <v>323</v>
      </c>
      <c r="C260" s="10">
        <v>150</v>
      </c>
    </row>
    <row r="261" spans="1:3" x14ac:dyDescent="0.25">
      <c r="A261" s="9" t="s">
        <v>264</v>
      </c>
      <c r="B261" s="9" t="s">
        <v>265</v>
      </c>
      <c r="C261" s="10">
        <v>82</v>
      </c>
    </row>
    <row r="262" spans="1:3" x14ac:dyDescent="0.25">
      <c r="A262" s="9" t="s">
        <v>498</v>
      </c>
      <c r="B262" s="9" t="s">
        <v>499</v>
      </c>
      <c r="C262" s="10">
        <v>57</v>
      </c>
    </row>
    <row r="263" spans="1:3" x14ac:dyDescent="0.25">
      <c r="A263" s="9" t="s">
        <v>536</v>
      </c>
      <c r="B263" s="9" t="s">
        <v>537</v>
      </c>
      <c r="C263" s="10">
        <v>100</v>
      </c>
    </row>
    <row r="264" spans="1:3" x14ac:dyDescent="0.25">
      <c r="A264" s="9" t="s">
        <v>556</v>
      </c>
      <c r="B264" s="9" t="s">
        <v>557</v>
      </c>
      <c r="C264" s="10">
        <v>48</v>
      </c>
    </row>
    <row r="265" spans="1:3" x14ac:dyDescent="0.25">
      <c r="A265" s="9" t="s">
        <v>27</v>
      </c>
      <c r="B265" s="9" t="s">
        <v>28</v>
      </c>
      <c r="C265" s="10">
        <v>140</v>
      </c>
    </row>
    <row r="266" spans="1:3" x14ac:dyDescent="0.25">
      <c r="A266" s="9" t="s">
        <v>204</v>
      </c>
      <c r="B266" s="9" t="s">
        <v>205</v>
      </c>
      <c r="C266" s="10">
        <v>131</v>
      </c>
    </row>
    <row r="267" spans="1:3" x14ac:dyDescent="0.25">
      <c r="A267" s="9" t="s">
        <v>206</v>
      </c>
      <c r="B267" s="9" t="s">
        <v>207</v>
      </c>
      <c r="C267" s="10">
        <v>86</v>
      </c>
    </row>
    <row r="268" spans="1:3" x14ac:dyDescent="0.25">
      <c r="A268" s="9" t="s">
        <v>444</v>
      </c>
      <c r="B268" s="9" t="s">
        <v>445</v>
      </c>
      <c r="C268" s="10">
        <v>145</v>
      </c>
    </row>
    <row r="269" spans="1:3" x14ac:dyDescent="0.25">
      <c r="A269" s="9" t="s">
        <v>195</v>
      </c>
      <c r="B269" s="9" t="s">
        <v>196</v>
      </c>
      <c r="C269" s="10">
        <v>698</v>
      </c>
    </row>
    <row r="270" spans="1:3" x14ac:dyDescent="0.25">
      <c r="A270" s="9" t="s">
        <v>173</v>
      </c>
      <c r="B270" s="9" t="s">
        <v>174</v>
      </c>
      <c r="C270" s="10">
        <v>82</v>
      </c>
    </row>
    <row r="271" spans="1:3" x14ac:dyDescent="0.25">
      <c r="A271" s="9" t="s">
        <v>83</v>
      </c>
      <c r="B271" s="9" t="s">
        <v>84</v>
      </c>
      <c r="C271" s="10">
        <v>100</v>
      </c>
    </row>
    <row r="272" spans="1:3" x14ac:dyDescent="0.25">
      <c r="A272" s="9" t="s">
        <v>462</v>
      </c>
      <c r="B272" s="9" t="s">
        <v>463</v>
      </c>
      <c r="C272" s="10">
        <v>82</v>
      </c>
    </row>
    <row r="273" spans="1:3" x14ac:dyDescent="0.25">
      <c r="A273" s="9" t="s">
        <v>175</v>
      </c>
      <c r="B273" s="9" t="s">
        <v>176</v>
      </c>
      <c r="C273" s="10">
        <v>50</v>
      </c>
    </row>
    <row r="274" spans="1:3" x14ac:dyDescent="0.25">
      <c r="A274" s="9" t="s">
        <v>208</v>
      </c>
      <c r="B274" s="9" t="s">
        <v>209</v>
      </c>
      <c r="C274" s="10">
        <v>77</v>
      </c>
    </row>
    <row r="275" spans="1:3" x14ac:dyDescent="0.25">
      <c r="A275" s="9" t="s">
        <v>266</v>
      </c>
      <c r="B275" s="9" t="s">
        <v>267</v>
      </c>
      <c r="C275" s="10">
        <v>21</v>
      </c>
    </row>
    <row r="276" spans="1:3" x14ac:dyDescent="0.25">
      <c r="A276" s="9" t="s">
        <v>506</v>
      </c>
      <c r="B276" s="9" t="s">
        <v>507</v>
      </c>
      <c r="C276" s="10">
        <v>440</v>
      </c>
    </row>
    <row r="277" spans="1:3" x14ac:dyDescent="0.25">
      <c r="A277" s="9" t="s">
        <v>210</v>
      </c>
      <c r="B277" s="9" t="s">
        <v>211</v>
      </c>
      <c r="C277" s="10">
        <v>88</v>
      </c>
    </row>
    <row r="278" spans="1:3" x14ac:dyDescent="0.25">
      <c r="A278" s="9" t="s">
        <v>396</v>
      </c>
      <c r="B278" s="9" t="s">
        <v>397</v>
      </c>
      <c r="C278" s="10">
        <v>106</v>
      </c>
    </row>
    <row r="279" spans="1:3" x14ac:dyDescent="0.25">
      <c r="A279" s="9" t="s">
        <v>296</v>
      </c>
      <c r="B279" s="9" t="s">
        <v>297</v>
      </c>
      <c r="C279" s="10">
        <v>353</v>
      </c>
    </row>
    <row r="280" spans="1:3" x14ac:dyDescent="0.25">
      <c r="A280" s="9" t="s">
        <v>580</v>
      </c>
      <c r="B280" s="9" t="s">
        <v>581</v>
      </c>
      <c r="C280" s="10">
        <v>138</v>
      </c>
    </row>
    <row r="281" spans="1:3" x14ac:dyDescent="0.25">
      <c r="A281" s="9" t="s">
        <v>480</v>
      </c>
      <c r="B281" s="9" t="s">
        <v>481</v>
      </c>
      <c r="C281" s="10">
        <v>390</v>
      </c>
    </row>
    <row r="282" spans="1:3" x14ac:dyDescent="0.25">
      <c r="A282" s="9" t="s">
        <v>558</v>
      </c>
      <c r="B282" s="9" t="s">
        <v>559</v>
      </c>
      <c r="C282" s="10">
        <v>659</v>
      </c>
    </row>
    <row r="283" spans="1:3" x14ac:dyDescent="0.25">
      <c r="A283" s="9" t="s">
        <v>69</v>
      </c>
      <c r="B283" s="9" t="s">
        <v>70</v>
      </c>
      <c r="C283" s="10">
        <v>214</v>
      </c>
    </row>
    <row r="284" spans="1:3" x14ac:dyDescent="0.25">
      <c r="A284" s="9" t="s">
        <v>248</v>
      </c>
      <c r="B284" s="9" t="s">
        <v>249</v>
      </c>
      <c r="C284" s="10">
        <v>97</v>
      </c>
    </row>
    <row r="285" spans="1:3" x14ac:dyDescent="0.25">
      <c r="A285" s="9" t="s">
        <v>115</v>
      </c>
      <c r="B285" s="9" t="s">
        <v>116</v>
      </c>
      <c r="C285" s="10">
        <v>607</v>
      </c>
    </row>
    <row r="286" spans="1:3" x14ac:dyDescent="0.25">
      <c r="A286" s="9" t="s">
        <v>268</v>
      </c>
      <c r="B286" s="9" t="s">
        <v>269</v>
      </c>
      <c r="C286" s="10">
        <v>81</v>
      </c>
    </row>
    <row r="287" spans="1:3" x14ac:dyDescent="0.25">
      <c r="A287" s="9" t="s">
        <v>522</v>
      </c>
      <c r="B287" s="9" t="s">
        <v>523</v>
      </c>
      <c r="C287" s="10">
        <v>441</v>
      </c>
    </row>
    <row r="288" spans="1:3" x14ac:dyDescent="0.25">
      <c r="A288" s="9" t="s">
        <v>284</v>
      </c>
      <c r="B288" s="9" t="s">
        <v>285</v>
      </c>
      <c r="C288" s="10">
        <v>642</v>
      </c>
    </row>
    <row r="289" spans="1:3" x14ac:dyDescent="0.25">
      <c r="A289" s="9" t="s">
        <v>212</v>
      </c>
      <c r="B289" s="9" t="s">
        <v>213</v>
      </c>
      <c r="C289" s="10">
        <v>73</v>
      </c>
    </row>
    <row r="290" spans="1:3" x14ac:dyDescent="0.25">
      <c r="A290" s="9" t="s">
        <v>135</v>
      </c>
      <c r="B290" s="9" t="s">
        <v>136</v>
      </c>
      <c r="C290" s="10">
        <v>997</v>
      </c>
    </row>
    <row r="291" spans="1:3" x14ac:dyDescent="0.25">
      <c r="A291" s="9" t="s">
        <v>386</v>
      </c>
      <c r="B291" s="9" t="s">
        <v>387</v>
      </c>
      <c r="C291" s="10">
        <v>117</v>
      </c>
    </row>
    <row r="292" spans="1:3" x14ac:dyDescent="0.25">
      <c r="A292" s="9" t="s">
        <v>420</v>
      </c>
      <c r="B292" s="9" t="s">
        <v>421</v>
      </c>
      <c r="C292" s="10">
        <v>233</v>
      </c>
    </row>
    <row r="293" spans="1:3" x14ac:dyDescent="0.25">
      <c r="A293" s="9" t="s">
        <v>538</v>
      </c>
      <c r="B293" s="9" t="s">
        <v>539</v>
      </c>
      <c r="C293" s="10">
        <v>66</v>
      </c>
    </row>
    <row r="294" spans="1:3" x14ac:dyDescent="0.25">
      <c r="A294" s="9" t="s">
        <v>71</v>
      </c>
      <c r="B294" s="9" t="s">
        <v>72</v>
      </c>
      <c r="C294" s="10">
        <v>187</v>
      </c>
    </row>
    <row r="295" spans="1:3" x14ac:dyDescent="0.25">
      <c r="A295" s="9" t="s">
        <v>398</v>
      </c>
      <c r="B295" s="9" t="s">
        <v>399</v>
      </c>
      <c r="C295" s="10">
        <v>117</v>
      </c>
    </row>
    <row r="296" spans="1:3" x14ac:dyDescent="0.25">
      <c r="A296" s="9" t="s">
        <v>604</v>
      </c>
      <c r="B296" s="9" t="s">
        <v>605</v>
      </c>
      <c r="C296" s="10">
        <v>227</v>
      </c>
    </row>
    <row r="297" spans="1:3" x14ac:dyDescent="0.25">
      <c r="A297" s="9" t="s">
        <v>446</v>
      </c>
      <c r="B297" s="9" t="s">
        <v>447</v>
      </c>
      <c r="C297" s="10">
        <v>143</v>
      </c>
    </row>
    <row r="298" spans="1:3" x14ac:dyDescent="0.25">
      <c r="A298" s="9" t="s">
        <v>214</v>
      </c>
      <c r="B298" s="9" t="s">
        <v>215</v>
      </c>
      <c r="C298" s="10">
        <v>117</v>
      </c>
    </row>
    <row r="299" spans="1:3" x14ac:dyDescent="0.25">
      <c r="A299" s="9" t="s">
        <v>448</v>
      </c>
      <c r="B299" s="9" t="s">
        <v>449</v>
      </c>
      <c r="C299" s="10">
        <v>102</v>
      </c>
    </row>
    <row r="300" spans="1:3" x14ac:dyDescent="0.25">
      <c r="A300" s="9" t="s">
        <v>422</v>
      </c>
      <c r="B300" s="9" t="s">
        <v>423</v>
      </c>
      <c r="C300" s="10">
        <v>274</v>
      </c>
    </row>
    <row r="301" spans="1:3" x14ac:dyDescent="0.25">
      <c r="A301" s="9" t="s">
        <v>560</v>
      </c>
      <c r="B301" s="9" t="s">
        <v>561</v>
      </c>
      <c r="C301" s="10">
        <v>1596</v>
      </c>
    </row>
    <row r="302" spans="1:3" x14ac:dyDescent="0.25">
      <c r="A302" s="9" t="s">
        <v>570</v>
      </c>
      <c r="B302" s="9" t="s">
        <v>571</v>
      </c>
      <c r="C302" s="10">
        <v>1396</v>
      </c>
    </row>
    <row r="303" spans="1:3" x14ac:dyDescent="0.25">
      <c r="A303" s="9" t="s">
        <v>324</v>
      </c>
      <c r="B303" s="9" t="s">
        <v>325</v>
      </c>
      <c r="C303" s="10">
        <v>110</v>
      </c>
    </row>
    <row r="304" spans="1:3" x14ac:dyDescent="0.25">
      <c r="A304" s="9" t="s">
        <v>29</v>
      </c>
      <c r="B304" s="9" t="s">
        <v>30</v>
      </c>
      <c r="C304" s="10">
        <v>66</v>
      </c>
    </row>
    <row r="305" spans="1:3" x14ac:dyDescent="0.25">
      <c r="A305" s="9" t="s">
        <v>572</v>
      </c>
      <c r="B305" s="9" t="s">
        <v>573</v>
      </c>
      <c r="C305" s="10">
        <v>160</v>
      </c>
    </row>
    <row r="306" spans="1:3" x14ac:dyDescent="0.25">
      <c r="A306" s="9" t="s">
        <v>226</v>
      </c>
      <c r="B306" s="9" t="s">
        <v>227</v>
      </c>
      <c r="C306" s="10">
        <v>156</v>
      </c>
    </row>
    <row r="307" spans="1:3" x14ac:dyDescent="0.25">
      <c r="A307" s="9" t="s">
        <v>424</v>
      </c>
      <c r="B307" s="9" t="s">
        <v>425</v>
      </c>
      <c r="C307" s="10">
        <v>421</v>
      </c>
    </row>
    <row r="308" spans="1:3" x14ac:dyDescent="0.25">
      <c r="A308" s="9" t="s">
        <v>348</v>
      </c>
      <c r="B308" s="9" t="s">
        <v>349</v>
      </c>
      <c r="C308" s="10">
        <v>153</v>
      </c>
    </row>
    <row r="309" spans="1:3" x14ac:dyDescent="0.25">
      <c r="A309" s="9" t="s">
        <v>270</v>
      </c>
      <c r="B309" s="9" t="s">
        <v>271</v>
      </c>
      <c r="C309" s="10">
        <v>60</v>
      </c>
    </row>
    <row r="310" spans="1:3" x14ac:dyDescent="0.25">
      <c r="A310" s="9" t="s">
        <v>400</v>
      </c>
      <c r="B310" s="9" t="s">
        <v>401</v>
      </c>
      <c r="C310" s="10">
        <v>113</v>
      </c>
    </row>
    <row r="311" spans="1:3" x14ac:dyDescent="0.25">
      <c r="A311" s="9" t="s">
        <v>464</v>
      </c>
      <c r="B311" s="9" t="s">
        <v>465</v>
      </c>
      <c r="C311" s="10">
        <v>114</v>
      </c>
    </row>
    <row r="312" spans="1:3" x14ac:dyDescent="0.25">
      <c r="A312" s="9" t="s">
        <v>544</v>
      </c>
      <c r="B312" s="9" t="s">
        <v>545</v>
      </c>
      <c r="C312" s="10">
        <v>2059</v>
      </c>
    </row>
    <row r="313" spans="1:3" x14ac:dyDescent="0.25">
      <c r="A313" s="9" t="s">
        <v>450</v>
      </c>
      <c r="B313" s="9" t="s">
        <v>451</v>
      </c>
      <c r="C313" s="10">
        <v>365</v>
      </c>
    </row>
    <row r="314" spans="1:3" x14ac:dyDescent="0.25">
      <c r="A314" s="9" t="s">
        <v>546</v>
      </c>
      <c r="B314" s="9" t="s">
        <v>547</v>
      </c>
      <c r="C314" s="10">
        <v>567</v>
      </c>
    </row>
    <row r="315" spans="1:3" x14ac:dyDescent="0.25">
      <c r="A315" s="9" t="s">
        <v>582</v>
      </c>
      <c r="B315" s="9" t="s">
        <v>583</v>
      </c>
      <c r="C315" s="10">
        <v>403</v>
      </c>
    </row>
    <row r="316" spans="1:3" x14ac:dyDescent="0.25">
      <c r="A316" s="9" t="s">
        <v>95</v>
      </c>
      <c r="B316" s="9" t="s">
        <v>96</v>
      </c>
      <c r="C316" s="10">
        <v>301</v>
      </c>
    </row>
    <row r="317" spans="1:3" x14ac:dyDescent="0.25">
      <c r="A317" s="9" t="s">
        <v>73</v>
      </c>
      <c r="B317" s="9" t="s">
        <v>74</v>
      </c>
      <c r="C317" s="10">
        <v>241</v>
      </c>
    </row>
    <row r="318" spans="1:3" x14ac:dyDescent="0.25">
      <c r="A318" s="9" t="s">
        <v>594</v>
      </c>
      <c r="B318" s="9" t="s">
        <v>595</v>
      </c>
      <c r="C318" s="10">
        <v>345</v>
      </c>
    </row>
    <row r="319" spans="1:3" x14ac:dyDescent="0.25">
      <c r="A319" s="9" t="s">
        <v>596</v>
      </c>
      <c r="B319" s="9" t="s">
        <v>597</v>
      </c>
      <c r="C319" s="10">
        <v>966</v>
      </c>
    </row>
  </sheetData>
  <autoFilter ref="A1:C319" xr:uid="{00000000-0001-0000-0100-000000000000}">
    <sortState xmlns:xlrd2="http://schemas.microsoft.com/office/spreadsheetml/2017/richdata2" ref="A10:C319">
      <sortCondition ref="B1:B319"/>
    </sortState>
  </autoFilter>
  <mergeCells count="2">
    <mergeCell ref="A1:A5"/>
    <mergeCell ref="B1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wyliczenia</vt:lpstr>
      <vt:lpstr>arkusz</vt:lpstr>
      <vt:lpstr>TABLICA</vt:lpstr>
      <vt:lpstr>TABLICA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Woźniak Katarzyna</dc:creator>
  <cp:lastModifiedBy>Mrówczyńska-Wojciechowska Agnieszka</cp:lastModifiedBy>
  <cp:lastPrinted>2025-09-16T09:23:18Z</cp:lastPrinted>
  <dcterms:created xsi:type="dcterms:W3CDTF">2024-01-23T11:08:32Z</dcterms:created>
  <dcterms:modified xsi:type="dcterms:W3CDTF">2025-09-16T10:42:54Z</dcterms:modified>
</cp:coreProperties>
</file>