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grabowska\Desktop\FEM\082_9.2\Zarząd\do uchwały zmieniającej\"/>
    </mc:Choice>
  </mc:AlternateContent>
  <xr:revisionPtr revIDLastSave="0" documentId="13_ncr:1_{E5C887E8-C465-47A7-9696-4AD2E585A4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. nr 1 -9.1_079 RMR" sheetId="4" r:id="rId1"/>
    <sheet name="Rewitalizacja" sheetId="3" state="hidden" r:id="rId2"/>
  </sheets>
  <definedNames>
    <definedName name="_xlnm._FilterDatabase" localSheetId="0" hidden="1">'Zał. nr 1 -9.1_079 RMR'!$A$4:$Q$29</definedName>
    <definedName name="daneRMR">#REF!</definedName>
    <definedName name="daneRWS">#REF!</definedName>
    <definedName name="kurs" localSheetId="0">'Zał. nr 1 -9.1_079 RMR'!#REF!</definedName>
    <definedName name="kurs">#REF!</definedName>
    <definedName name="_xlnm.Print_Area" localSheetId="0">'Zał. nr 1 -9.1_079 RMR'!$A$1:$Q$29</definedName>
    <definedName name="projkekty">#REF!</definedName>
    <definedName name="rewitalizacja">Rewitalizacja!$A$1:$A$17</definedName>
    <definedName name="system">#REF!</definedName>
    <definedName name="_xlnm.Print_Titles" localSheetId="0">'Zał. nr 1 -9.1_079 RMR'!$4:$4</definedName>
    <definedName name="zakres">#REF!</definedName>
    <definedName name="zakres_1">#REF!</definedName>
    <definedName name="zakres_10">#REF!</definedName>
    <definedName name="zakres_11">#REF!</definedName>
    <definedName name="zakres_12">#REF!</definedName>
    <definedName name="zakres_13">#REF!</definedName>
    <definedName name="zakres_14">#REF!</definedName>
    <definedName name="zakres_15">#REF!</definedName>
    <definedName name="zakres_16">#REF!</definedName>
    <definedName name="zakres_17">#REF!</definedName>
    <definedName name="zakres_18">#REF!</definedName>
    <definedName name="zakres_19">#REF!</definedName>
    <definedName name="zakres_2">#REF!</definedName>
    <definedName name="zakres_20">#REF!</definedName>
    <definedName name="zakres_3">#REF!</definedName>
    <definedName name="zakres_4">#REF!</definedName>
    <definedName name="zakres_5">#REF!</definedName>
    <definedName name="zakres_6">#REF!</definedName>
    <definedName name="zakres_7">#REF!</definedName>
    <definedName name="zakres_8">#REF!</definedName>
    <definedName name="zakres_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H15" i="4"/>
  <c r="I15" i="4"/>
  <c r="J15" i="4"/>
  <c r="F15" i="4"/>
  <c r="L6" i="4" l="1"/>
  <c r="L7" i="4" l="1"/>
  <c r="L8" i="4"/>
  <c r="L9" i="4"/>
  <c r="L10" i="4"/>
  <c r="I25" i="4"/>
  <c r="H25" i="4"/>
  <c r="G25" i="4"/>
  <c r="F25" i="4"/>
  <c r="H20" i="4" l="1"/>
  <c r="I20" i="4"/>
  <c r="J20" i="4"/>
  <c r="G20" i="4"/>
  <c r="F20" i="4"/>
  <c r="J25" i="4" l="1"/>
</calcChain>
</file>

<file path=xl/sharedStrings.xml><?xml version="1.0" encoding="utf-8"?>
<sst xmlns="http://schemas.openxmlformats.org/spreadsheetml/2006/main" count="229" uniqueCount="92">
  <si>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</si>
  <si>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</si>
  <si>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</si>
  <si>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</si>
  <si>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</si>
  <si>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</si>
  <si>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</si>
  <si>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</si>
  <si>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</si>
  <si>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</si>
  <si>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</si>
  <si>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</si>
  <si>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Procent maksymalnej liczby punktów możliwych do uzyskania *</t>
  </si>
  <si>
    <t>Kategoria interwencji</t>
  </si>
  <si>
    <t>Komentarz**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</si>
  <si>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</si>
  <si>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</si>
  <si>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</si>
  <si>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</si>
  <si>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</si>
  <si>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</si>
  <si>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</si>
  <si>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</si>
  <si>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</si>
  <si>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</si>
  <si>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</si>
  <si>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</si>
  <si>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</si>
  <si>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Mazowiecka Jednostka Wdrażania Programów Unijnych</t>
  </si>
  <si>
    <t>Brak danych</t>
  </si>
  <si>
    <t>SUMA:</t>
  </si>
  <si>
    <t>Próg wyczerpania alokacji***</t>
  </si>
  <si>
    <t>Nie dotyczy</t>
  </si>
  <si>
    <t>Projekty, które nie spełniły kryteriów wyboru projektów lub nie uzyskały wymaganej liczby punktów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</si>
  <si>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</si>
  <si>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</si>
  <si>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</si>
  <si>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RPMA.04.03.01-14-c828/19</t>
  </si>
  <si>
    <t>RPMA.04.03.01-14-c887/19</t>
  </si>
  <si>
    <t>RPMA.04.03.01-14-c891/19</t>
  </si>
  <si>
    <t>RPMA.04.03.01-14-d127/19</t>
  </si>
  <si>
    <t>RPMA.04.03.01-14-d138/19</t>
  </si>
  <si>
    <t>RPMA.04.03.01-14-d142/19</t>
  </si>
  <si>
    <t>RPMA.04.03.01-14-d147/19</t>
  </si>
  <si>
    <t>RPMA.04.03.01-14-d150/19</t>
  </si>
  <si>
    <t>RPMA.04.03.01-14-d156/19</t>
  </si>
  <si>
    <t>RPMA.04.03.01-14-d159/19</t>
  </si>
  <si>
    <t>RPMA.04.03.01-14-d194/19</t>
  </si>
  <si>
    <t>RPMA.04.03.01-14-d196/19</t>
  </si>
  <si>
    <t>RPMA.04.03.01-14-d201/19</t>
  </si>
  <si>
    <t>RPMA.04.03.01-14-d282/19</t>
  </si>
  <si>
    <t>RPMA.04.03.01-14-d304/19</t>
  </si>
  <si>
    <t>RPMA.04.03.01-14-d311/19</t>
  </si>
  <si>
    <t>RPMA.04.03.01-14-d312/19</t>
  </si>
  <si>
    <t xml:space="preserve">Załącznik nr 1 do uchwały nr ................... Zarządu Województwa Mazowieckiego z dnia ..................... </t>
  </si>
  <si>
    <t>14</t>
  </si>
  <si>
    <t xml:space="preserve">Kryterium rozstrzygające nr 1 </t>
  </si>
  <si>
    <t>Kryterium rozstrzygające nr 2</t>
  </si>
  <si>
    <t xml:space="preserve">Kryterium rozstrzygające nr 3 </t>
  </si>
  <si>
    <t xml:space="preserve">Kryterium rozstrzygające nr 2 </t>
  </si>
  <si>
    <t>15</t>
  </si>
  <si>
    <t>16</t>
  </si>
  <si>
    <t>17</t>
  </si>
  <si>
    <t>Wyniki oceny projektów złożonych w ramach naboru konkurencyjnego nr FEMA.09.02-IP.01-082/25, Priorytet IX „Mazowsze bliższe obywatelom dzięki Funduszom Europejskim, Działanie 9.2 Rewitalizacja obszarów innych niż miejskie, Typ projektów "Ochrona, rozwój i promowanie dziedzictwa kulturowego", programu Fundusze Europejskie dla Mazowsza 2021-2027 w ramach RMR</t>
  </si>
  <si>
    <t>FEMA.09.02-IP.01-0EDA/26</t>
  </si>
  <si>
    <t>Europejskie Centrum Artystyczne im. Fryderyka Chopina w Sannikach</t>
  </si>
  <si>
    <t>Harmonijne funkcjonowanie zabytkowego Zespołu Pałacowo – Parkowego w Sannikach w przestrzeni publicznej sprzyjające utrzymywaniu spójności lokalnej społeczności i integrujące mieszkańców</t>
  </si>
  <si>
    <t>FEMA.09.02-IP.01-0F4G/26</t>
  </si>
  <si>
    <t>Fundacja Leny Grochowskiej</t>
  </si>
  <si>
    <t>Krzesk – Centrum sztuki, historii i teatru Fundacji Leny Grochowskiej. Rewitalizacja budynków Dworu i  Stajni oraz zabytkowego parku dworskiego w celu nadania im funkcji kulturalnych</t>
  </si>
  <si>
    <t>FEMA.09.02-IP.01-0F74/26</t>
  </si>
  <si>
    <t>Gmina Chorzele</t>
  </si>
  <si>
    <t>Modernizacja budynku ośrodka zdrowia w Zarębach – II etap rewitalizacji w Gminie Chorzele</t>
  </si>
  <si>
    <t>FEMA.09.02-IP.01-0F5D/26</t>
  </si>
  <si>
    <t>Gmina Bulkowo</t>
  </si>
  <si>
    <t>Rewitalizacja dworu i parku w Worowicach na potrzeby GOKiR</t>
  </si>
  <si>
    <t>FEMA.09.02-IP.01-0EZL/26</t>
  </si>
  <si>
    <t>Gmina Ciechanów</t>
  </si>
  <si>
    <t>Rewaloryzacja Parku Podworskiego w Sokołówku</t>
  </si>
  <si>
    <t>FEMA.09.02-IP.01-0F64/26</t>
  </si>
  <si>
    <t>Gmina Brok</t>
  </si>
  <si>
    <t>Rewitalizacja zabytkowych XVII wiecznych ruin Pałacu Biskupów Płockich w Broku</t>
  </si>
  <si>
    <t>FEMA.09.02-IP.01-0F79/26</t>
  </si>
  <si>
    <t>Gmina Wiskitki</t>
  </si>
  <si>
    <t>KULTURALNY MŁYN I CENTRUM WISKITEK OD NOWA – REWITALIZACJA ZABYTKOWEJ TKANKI MIEJSKIEJ W GMINIE WISKITKI – ETAP II</t>
  </si>
  <si>
    <t>FEMA.09.02-IP.01-0EYZ/26</t>
  </si>
  <si>
    <t>GMINA ZAŁUSKI</t>
  </si>
  <si>
    <t>Rewitalizacja zabytkowego budynku po dawnym sklepie w Słotwinie wraz z zagospodarowaniem przestrzeni publicznej na cele społeczne i kulturalne</t>
  </si>
  <si>
    <t>FEMA.09.02-IP.01-0F76/26</t>
  </si>
  <si>
    <t>Gmina Małkinia Górna</t>
  </si>
  <si>
    <t>Zmiana sposobu użytkowania plebanii na Gminno - Parafialne Centrum Kultury w Małkini Górnej – przebudowa i remont konserwatorski - Etap I Rewitalizacji w Gminie Małkinia Górna.</t>
  </si>
  <si>
    <t>kierowany do dofinansowania niniejszą uchwałą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</si>
</sst>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#,##0.00\ &quot;zł&quot;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theme="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color theme="3" tint="0.79998168889431442"/>
      <name val="Arial"/>
      <family val="2"/>
      <charset val="238"/>
    </font>
    <font>
      <sz val="20"/>
      <color theme="3" tint="0.79998168889431442"/>
      <name val="Czcionka tekstu podstawowego"/>
      <family val="2"/>
      <charset val="238"/>
    </font>
    <font>
      <sz val="20"/>
      <color rgb="FF000000"/>
      <name val="Arial"/>
      <family val="2"/>
      <charset val="238"/>
    </font>
    <font>
      <sz val="18"/>
      <color theme="3" tint="0.79998168889431442"/>
      <name val="Arial"/>
      <family val="2"/>
      <charset val="238"/>
    </font>
    <font>
      <sz val="16"/>
      <color theme="1"/>
      <name val="Arial"/>
      <family val="2"/>
      <charset val="238"/>
    </font>
    <font>
      <b/>
      <sz val="20"/>
      <color theme="1"/>
      <name val="Czcionka tekstu podstawowego"/>
      <charset val="238"/>
    </font>
    <font>
      <sz val="20"/>
      <name val="Czcionka tekstu podstawowego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1">
      <alignment horizontal="center" vertical="center" wrapText="1"/>
    </xf>
    <xf numFmtId="0" fontId="1" fillId="0" borderId="0"/>
    <xf numFmtId="0" fontId="21" fillId="0" borderId="0"/>
  </cellStyleXfs>
  <cellXfs count="49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0" xfId="0" applyFont="1"/>
    <xf numFmtId="164" fontId="19" fillId="0" borderId="0" xfId="0" applyNumberFormat="1" applyFont="1"/>
    <xf numFmtId="0" fontId="0" fillId="34" borderId="0" xfId="0" applyFill="1"/>
    <xf numFmtId="44" fontId="19" fillId="0" borderId="0" xfId="0" applyNumberFormat="1" applyFont="1"/>
    <xf numFmtId="0" fontId="23" fillId="33" borderId="10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49" fontId="22" fillId="33" borderId="18" xfId="0" applyNumberFormat="1" applyFont="1" applyFill="1" applyBorder="1" applyAlignment="1">
      <alignment horizontal="center" vertical="center"/>
    </xf>
    <xf numFmtId="49" fontId="22" fillId="33" borderId="19" xfId="0" applyNumberFormat="1" applyFont="1" applyFill="1" applyBorder="1" applyAlignment="1">
      <alignment horizontal="center" vertical="center"/>
    </xf>
    <xf numFmtId="49" fontId="22" fillId="33" borderId="16" xfId="0" applyNumberFormat="1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2" fillId="33" borderId="18" xfId="0" applyNumberFormat="1" applyFont="1" applyFill="1" applyBorder="1" applyAlignment="1">
      <alignment horizontal="center" vertical="center" wrapText="1"/>
    </xf>
    <xf numFmtId="49" fontId="22" fillId="33" borderId="19" xfId="0" applyNumberFormat="1" applyFont="1" applyFill="1" applyBorder="1" applyAlignment="1">
      <alignment horizontal="center" vertical="center" wrapText="1"/>
    </xf>
    <xf numFmtId="49" fontId="22" fillId="33" borderId="16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4" fontId="22" fillId="0" borderId="0" xfId="0" applyNumberFormat="1" applyFont="1" applyAlignment="1">
      <alignment vertical="center"/>
    </xf>
    <xf numFmtId="2" fontId="25" fillId="0" borderId="0" xfId="0" applyNumberFormat="1" applyFont="1" applyAlignment="1">
      <alignment horizontal="center" vertical="center"/>
    </xf>
    <xf numFmtId="10" fontId="25" fillId="0" borderId="0" xfId="1" applyNumberFormat="1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5" fontId="24" fillId="35" borderId="10" xfId="0" applyNumberFormat="1" applyFont="1" applyFill="1" applyBorder="1" applyAlignment="1">
      <alignment horizontal="center" vertical="center" wrapText="1"/>
    </xf>
    <xf numFmtId="49" fontId="22" fillId="33" borderId="20" xfId="0" applyNumberFormat="1" applyFont="1" applyFill="1" applyBorder="1" applyAlignment="1">
      <alignment horizontal="center" vertical="center"/>
    </xf>
    <xf numFmtId="49" fontId="27" fillId="35" borderId="10" xfId="0" applyNumberFormat="1" applyFont="1" applyFill="1" applyBorder="1" applyAlignment="1">
      <alignment horizontal="center" vertical="center" wrapText="1"/>
    </xf>
    <xf numFmtId="49" fontId="22" fillId="33" borderId="0" xfId="0" applyNumberFormat="1" applyFont="1" applyFill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10" fontId="29" fillId="0" borderId="10" xfId="0" applyNumberFormat="1" applyFont="1" applyBorder="1" applyAlignment="1">
      <alignment horizontal="center" vertical="center"/>
    </xf>
    <xf numFmtId="0" fontId="28" fillId="35" borderId="10" xfId="0" applyFont="1" applyFill="1" applyBorder="1" applyAlignment="1">
      <alignment horizontal="center" vertical="center" wrapText="1"/>
    </xf>
    <xf numFmtId="2" fontId="28" fillId="35" borderId="10" xfId="0" applyNumberFormat="1" applyFont="1" applyFill="1" applyBorder="1" applyAlignment="1">
      <alignment horizontal="center" vertical="center" wrapText="1"/>
    </xf>
    <xf numFmtId="10" fontId="30" fillId="35" borderId="10" xfId="0" applyNumberFormat="1" applyFont="1" applyFill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 wrapText="1"/>
    </xf>
    <xf numFmtId="165" fontId="19" fillId="0" borderId="0" xfId="0" applyNumberFormat="1" applyFont="1"/>
    <xf numFmtId="165" fontId="31" fillId="0" borderId="0" xfId="0" applyNumberFormat="1" applyFont="1"/>
    <xf numFmtId="0" fontId="32" fillId="35" borderId="10" xfId="0" applyFont="1" applyFill="1" applyBorder="1" applyAlignment="1">
      <alignment horizontal="center" vertical="center" wrapText="1"/>
    </xf>
    <xf numFmtId="165" fontId="32" fillId="35" borderId="10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7" xfId="0" applyFont="1" applyFill="1" applyBorder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4" xr:uid="{B2BF6A92-B0B6-417F-9EC5-E6C740049F92}"/>
    <cellStyle name="Normalny 3" xfId="45" xr:uid="{FE29395D-92ED-4B9C-90D5-540381F323C5}"/>
    <cellStyle name="Obliczenia" xfId="12" builtinId="22" customBuiltin="1"/>
    <cellStyle name="Procentowy" xfId="1" builtinId="5"/>
    <cellStyle name="Styl 1" xfId="43" xr:uid="{00000000-0005-0000-0000-000025000000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showGridLines="0" tabSelected="1" view="pageBreakPreview" zoomScale="50" zoomScaleNormal="66" zoomScaleSheetLayoutView="50" workbookViewId="0">
      <selection activeCell="F19" sqref="F19"/>
    </sheetView>
  </sheetViews>
  <sheetFormatPr defaultColWidth="8.75" defaultRowHeight="25.5"/>
  <cols>
    <col min="1" max="1" width="14.625" style="25" customWidth="1"/>
    <col min="2" max="2" width="23" style="25" customWidth="1"/>
    <col min="3" max="3" width="34.125" style="24" customWidth="1"/>
    <col min="4" max="4" width="51.25" style="24" customWidth="1"/>
    <col min="5" max="5" width="56.25" style="24" customWidth="1"/>
    <col min="6" max="6" width="30.75" style="24" customWidth="1"/>
    <col min="7" max="7" width="29.5" style="24" customWidth="1"/>
    <col min="8" max="8" width="29.125" style="24" customWidth="1"/>
    <col min="9" max="9" width="29.25" style="24" customWidth="1"/>
    <col min="10" max="10" width="31.875" style="24" customWidth="1"/>
    <col min="11" max="11" width="19.125" style="24" customWidth="1"/>
    <col min="12" max="15" width="25.625" style="22" customWidth="1"/>
    <col min="16" max="16" width="21.75" style="22" customWidth="1"/>
    <col min="17" max="17" width="22.75" style="22" customWidth="1"/>
    <col min="18" max="18" width="50.25" style="2" customWidth="1"/>
    <col min="19" max="19" width="2.375" style="2" customWidth="1"/>
    <col min="20" max="20" width="19.25" style="2" customWidth="1"/>
    <col min="21" max="21" width="8.75" style="2"/>
    <col min="22" max="22" width="25.75" style="2" customWidth="1"/>
    <col min="23" max="23" width="8.75" style="2"/>
    <col min="24" max="24" width="9.375" style="2" bestFit="1" customWidth="1"/>
    <col min="25" max="26" width="9.125" style="2" bestFit="1" customWidth="1"/>
    <col min="27" max="16384" width="8.75" style="2"/>
  </cols>
  <sheetData>
    <row r="1" spans="1:20" ht="77.2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1"/>
    </row>
    <row r="2" spans="1:20" ht="123" customHeight="1">
      <c r="A2" s="43" t="s">
        <v>63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/>
      <c r="R2" s="1"/>
    </row>
    <row r="3" spans="1:20" ht="92.25" customHeight="1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"/>
    </row>
    <row r="4" spans="1:20" ht="157.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56</v>
      </c>
      <c r="N4" s="7" t="s">
        <v>57</v>
      </c>
      <c r="O4" s="7" t="s">
        <v>58</v>
      </c>
      <c r="P4" s="7" t="s">
        <v>13</v>
      </c>
      <c r="Q4" s="6" t="s">
        <v>14</v>
      </c>
      <c r="R4" s="1"/>
    </row>
    <row r="5" spans="1:20">
      <c r="A5" s="8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27" t="s">
        <v>25</v>
      </c>
      <c r="L5" s="10" t="s">
        <v>26</v>
      </c>
      <c r="M5" s="10" t="s">
        <v>27</v>
      </c>
      <c r="N5" s="10" t="s">
        <v>55</v>
      </c>
      <c r="O5" s="10" t="s">
        <v>60</v>
      </c>
      <c r="P5" s="10" t="s">
        <v>61</v>
      </c>
      <c r="Q5" s="27" t="s">
        <v>62</v>
      </c>
    </row>
    <row r="6" spans="1:20" ht="195.75" customHeight="1">
      <c r="A6" s="12">
        <v>1</v>
      </c>
      <c r="B6" s="12" t="s">
        <v>28</v>
      </c>
      <c r="C6" s="12" t="s">
        <v>64</v>
      </c>
      <c r="D6" s="12" t="s">
        <v>65</v>
      </c>
      <c r="E6" s="12" t="s">
        <v>66</v>
      </c>
      <c r="F6" s="35">
        <v>3510689.23</v>
      </c>
      <c r="G6" s="35">
        <v>2555252.2200000002</v>
      </c>
      <c r="H6" s="35">
        <v>2044201.76</v>
      </c>
      <c r="I6" s="35">
        <v>2044201.76</v>
      </c>
      <c r="J6" s="35">
        <v>0</v>
      </c>
      <c r="K6" s="12">
        <v>35</v>
      </c>
      <c r="L6" s="31">
        <f>K6/41</f>
        <v>0.85365853658536583</v>
      </c>
      <c r="M6" s="41">
        <v>2</v>
      </c>
      <c r="N6" s="41">
        <v>1</v>
      </c>
      <c r="O6" s="41">
        <v>3</v>
      </c>
      <c r="P6" s="40">
        <v>166</v>
      </c>
      <c r="Q6" s="12" t="s">
        <v>32</v>
      </c>
      <c r="R6" s="37"/>
      <c r="T6" s="36"/>
    </row>
    <row r="7" spans="1:20" ht="195.75" customHeight="1">
      <c r="A7" s="12">
        <v>2</v>
      </c>
      <c r="B7" s="12" t="s">
        <v>28</v>
      </c>
      <c r="C7" s="12" t="s">
        <v>67</v>
      </c>
      <c r="D7" s="12" t="s">
        <v>68</v>
      </c>
      <c r="E7" s="12" t="s">
        <v>69</v>
      </c>
      <c r="F7" s="35">
        <v>25001361.829999998</v>
      </c>
      <c r="G7" s="35">
        <v>16888473.73</v>
      </c>
      <c r="H7" s="35">
        <v>14355202.66</v>
      </c>
      <c r="I7" s="35">
        <v>14355202.66</v>
      </c>
      <c r="J7" s="35">
        <v>0</v>
      </c>
      <c r="K7" s="12">
        <v>35</v>
      </c>
      <c r="L7" s="31">
        <f t="shared" ref="L7:L9" si="0">K7/41</f>
        <v>0.85365853658536583</v>
      </c>
      <c r="M7" s="41">
        <v>2</v>
      </c>
      <c r="N7" s="41">
        <v>0</v>
      </c>
      <c r="O7" s="41">
        <v>3</v>
      </c>
      <c r="P7" s="40">
        <v>166</v>
      </c>
      <c r="Q7" s="12" t="s">
        <v>32</v>
      </c>
      <c r="R7" s="37"/>
      <c r="T7" s="36"/>
    </row>
    <row r="8" spans="1:20" ht="195.75" customHeight="1">
      <c r="A8" s="12">
        <v>3</v>
      </c>
      <c r="B8" s="12" t="s">
        <v>28</v>
      </c>
      <c r="C8" s="12" t="s">
        <v>70</v>
      </c>
      <c r="D8" s="12" t="s">
        <v>71</v>
      </c>
      <c r="E8" s="12" t="s">
        <v>72</v>
      </c>
      <c r="F8" s="35">
        <v>6352609.4100000001</v>
      </c>
      <c r="G8" s="35">
        <v>6282696.21</v>
      </c>
      <c r="H8" s="35">
        <v>5340291.76</v>
      </c>
      <c r="I8" s="35">
        <v>5340291.76</v>
      </c>
      <c r="J8" s="35">
        <v>0</v>
      </c>
      <c r="K8" s="12">
        <v>34</v>
      </c>
      <c r="L8" s="31">
        <f t="shared" si="0"/>
        <v>0.82926829268292679</v>
      </c>
      <c r="M8" s="41">
        <v>0</v>
      </c>
      <c r="N8" s="41">
        <v>1</v>
      </c>
      <c r="O8" s="41">
        <v>3</v>
      </c>
      <c r="P8" s="40">
        <v>166</v>
      </c>
      <c r="Q8" s="12" t="s">
        <v>32</v>
      </c>
      <c r="R8" s="37"/>
      <c r="T8" s="36"/>
    </row>
    <row r="9" spans="1:20" ht="195.75" customHeight="1">
      <c r="A9" s="12">
        <v>4</v>
      </c>
      <c r="B9" s="12" t="s">
        <v>28</v>
      </c>
      <c r="C9" s="12" t="s">
        <v>73</v>
      </c>
      <c r="D9" s="12" t="s">
        <v>74</v>
      </c>
      <c r="E9" s="12" t="s">
        <v>75</v>
      </c>
      <c r="F9" s="35">
        <v>10342937.52</v>
      </c>
      <c r="G9" s="35">
        <v>10342937.52</v>
      </c>
      <c r="H9" s="35">
        <v>8791496.8900000006</v>
      </c>
      <c r="I9" s="35">
        <v>8791496.8900000006</v>
      </c>
      <c r="J9" s="35">
        <v>0</v>
      </c>
      <c r="K9" s="12">
        <v>32</v>
      </c>
      <c r="L9" s="31">
        <f t="shared" si="0"/>
        <v>0.78048780487804881</v>
      </c>
      <c r="M9" s="41">
        <v>0</v>
      </c>
      <c r="N9" s="41">
        <v>0</v>
      </c>
      <c r="O9" s="41">
        <v>3</v>
      </c>
      <c r="P9" s="40">
        <v>166</v>
      </c>
      <c r="Q9" s="12" t="s">
        <v>32</v>
      </c>
      <c r="R9" s="37"/>
      <c r="T9" s="36"/>
    </row>
    <row r="10" spans="1:20" ht="195.75" customHeight="1">
      <c r="A10" s="12">
        <v>5</v>
      </c>
      <c r="B10" s="12" t="s">
        <v>28</v>
      </c>
      <c r="C10" s="12" t="s">
        <v>76</v>
      </c>
      <c r="D10" s="12" t="s">
        <v>77</v>
      </c>
      <c r="E10" s="12" t="s">
        <v>78</v>
      </c>
      <c r="F10" s="35">
        <v>21216573.309999999</v>
      </c>
      <c r="G10" s="35">
        <v>20478548.079999998</v>
      </c>
      <c r="H10" s="35">
        <v>17406765.850000001</v>
      </c>
      <c r="I10" s="35">
        <v>17406765.850000001</v>
      </c>
      <c r="J10" s="35">
        <v>0</v>
      </c>
      <c r="K10" s="12">
        <v>32</v>
      </c>
      <c r="L10" s="31">
        <f>K10/41</f>
        <v>0.78048780487804881</v>
      </c>
      <c r="M10" s="41">
        <v>0</v>
      </c>
      <c r="N10" s="41">
        <v>0</v>
      </c>
      <c r="O10" s="41">
        <v>3</v>
      </c>
      <c r="P10" s="40">
        <v>166</v>
      </c>
      <c r="Q10" s="12" t="s">
        <v>32</v>
      </c>
      <c r="R10" s="37"/>
      <c r="T10" s="36"/>
    </row>
    <row r="11" spans="1:20" ht="195.75" customHeight="1">
      <c r="A11" s="12">
        <v>6</v>
      </c>
      <c r="B11" s="12" t="s">
        <v>28</v>
      </c>
      <c r="C11" s="12" t="s">
        <v>79</v>
      </c>
      <c r="D11" s="12" t="s">
        <v>80</v>
      </c>
      <c r="E11" s="12" t="s">
        <v>81</v>
      </c>
      <c r="F11" s="35">
        <v>10608310.279999999</v>
      </c>
      <c r="G11" s="35">
        <v>10608310.279999999</v>
      </c>
      <c r="H11" s="35">
        <v>9017063.7300000004</v>
      </c>
      <c r="I11" s="35">
        <v>9017063.7300000004</v>
      </c>
      <c r="J11" s="35">
        <v>0</v>
      </c>
      <c r="K11" s="12">
        <v>31</v>
      </c>
      <c r="L11" s="31">
        <v>0.75609756097560976</v>
      </c>
      <c r="M11" s="41">
        <v>0</v>
      </c>
      <c r="N11" s="41">
        <v>3</v>
      </c>
      <c r="O11" s="41">
        <v>3</v>
      </c>
      <c r="P11" s="40">
        <v>166</v>
      </c>
      <c r="Q11" s="12" t="s">
        <v>32</v>
      </c>
      <c r="R11" s="37"/>
      <c r="T11" s="36"/>
    </row>
    <row r="12" spans="1:20" ht="195.75" customHeight="1">
      <c r="A12" s="12">
        <v>7</v>
      </c>
      <c r="B12" s="12" t="s">
        <v>28</v>
      </c>
      <c r="C12" s="12" t="s">
        <v>82</v>
      </c>
      <c r="D12" s="12" t="s">
        <v>83</v>
      </c>
      <c r="E12" s="12" t="s">
        <v>84</v>
      </c>
      <c r="F12" s="35">
        <v>17860553.43</v>
      </c>
      <c r="G12" s="35">
        <v>17860553.43</v>
      </c>
      <c r="H12" s="35">
        <v>15181470.4</v>
      </c>
      <c r="I12" s="35">
        <v>15181470.4</v>
      </c>
      <c r="J12" s="35">
        <v>0</v>
      </c>
      <c r="K12" s="12">
        <v>30</v>
      </c>
      <c r="L12" s="31">
        <v>0.73170731707317072</v>
      </c>
      <c r="M12" s="41">
        <v>0</v>
      </c>
      <c r="N12" s="41">
        <v>1</v>
      </c>
      <c r="O12" s="41">
        <v>3</v>
      </c>
      <c r="P12" s="40">
        <v>166</v>
      </c>
      <c r="Q12" s="12" t="s">
        <v>32</v>
      </c>
      <c r="R12" s="37"/>
      <c r="T12" s="36"/>
    </row>
    <row r="13" spans="1:20" ht="195.75" customHeight="1">
      <c r="A13" s="12">
        <v>8</v>
      </c>
      <c r="B13" s="12" t="s">
        <v>28</v>
      </c>
      <c r="C13" s="12" t="s">
        <v>85</v>
      </c>
      <c r="D13" s="12" t="s">
        <v>86</v>
      </c>
      <c r="E13" s="12" t="s">
        <v>87</v>
      </c>
      <c r="F13" s="35">
        <v>2883602</v>
      </c>
      <c r="G13" s="35">
        <v>2792852</v>
      </c>
      <c r="H13" s="35">
        <v>2373924.19</v>
      </c>
      <c r="I13" s="35">
        <v>2373924.19</v>
      </c>
      <c r="J13" s="35">
        <v>0</v>
      </c>
      <c r="K13" s="12">
        <v>28</v>
      </c>
      <c r="L13" s="31">
        <v>0.68292682926829273</v>
      </c>
      <c r="M13" s="41">
        <v>0</v>
      </c>
      <c r="N13" s="41">
        <v>0</v>
      </c>
      <c r="O13" s="41">
        <v>3</v>
      </c>
      <c r="P13" s="40">
        <v>166</v>
      </c>
      <c r="Q13" s="12" t="s">
        <v>32</v>
      </c>
      <c r="R13" s="37"/>
      <c r="T13" s="36"/>
    </row>
    <row r="14" spans="1:20" ht="195.75" customHeight="1">
      <c r="A14" s="12">
        <v>9</v>
      </c>
      <c r="B14" s="12" t="s">
        <v>28</v>
      </c>
      <c r="C14" s="12" t="s">
        <v>88</v>
      </c>
      <c r="D14" s="12" t="s">
        <v>89</v>
      </c>
      <c r="E14" s="12" t="s">
        <v>90</v>
      </c>
      <c r="F14" s="35">
        <v>5661436.0099999998</v>
      </c>
      <c r="G14" s="35">
        <v>5235487.01</v>
      </c>
      <c r="H14" s="35">
        <v>4450163.95</v>
      </c>
      <c r="I14" s="35">
        <v>4450163.95</v>
      </c>
      <c r="J14" s="35">
        <v>0</v>
      </c>
      <c r="K14" s="12">
        <v>27</v>
      </c>
      <c r="L14" s="31">
        <v>0.65853658536585369</v>
      </c>
      <c r="M14" s="41">
        <v>0</v>
      </c>
      <c r="N14" s="41">
        <v>1</v>
      </c>
      <c r="O14" s="41">
        <v>3</v>
      </c>
      <c r="P14" s="40">
        <v>166</v>
      </c>
      <c r="Q14" s="12" t="s">
        <v>91</v>
      </c>
      <c r="R14" s="37"/>
      <c r="T14" s="36"/>
    </row>
    <row r="15" spans="1:20" ht="75.75" customHeight="1">
      <c r="A15" s="32" t="s">
        <v>29</v>
      </c>
      <c r="B15" s="32" t="s">
        <v>29</v>
      </c>
      <c r="C15" s="32" t="s">
        <v>29</v>
      </c>
      <c r="D15" s="32" t="s">
        <v>29</v>
      </c>
      <c r="E15" s="38" t="s">
        <v>30</v>
      </c>
      <c r="F15" s="39">
        <f>SUM(F6:F14)</f>
        <v>103438073.02</v>
      </c>
      <c r="G15" s="39">
        <f t="shared" ref="G15:J15" si="1">SUM(G6:G14)</f>
        <v>93045110.480000004</v>
      </c>
      <c r="H15" s="39">
        <f t="shared" si="1"/>
        <v>78960581.190000013</v>
      </c>
      <c r="I15" s="39">
        <f t="shared" si="1"/>
        <v>78960581.190000013</v>
      </c>
      <c r="J15" s="39">
        <f t="shared" si="1"/>
        <v>0</v>
      </c>
      <c r="K15" s="32" t="s">
        <v>29</v>
      </c>
      <c r="L15" s="32"/>
      <c r="M15" s="32"/>
      <c r="N15" s="32"/>
      <c r="O15" s="32"/>
      <c r="P15" s="32" t="s">
        <v>29</v>
      </c>
      <c r="Q15" s="32" t="s">
        <v>29</v>
      </c>
      <c r="R15" s="5"/>
      <c r="T15" s="3"/>
    </row>
    <row r="16" spans="1:20" ht="60.75" customHeight="1">
      <c r="A16" s="47" t="s">
        <v>31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37"/>
      <c r="T16" s="3"/>
    </row>
    <row r="17" spans="1:22" ht="157.5">
      <c r="A17" s="6" t="s">
        <v>1</v>
      </c>
      <c r="B17" s="6" t="s">
        <v>2</v>
      </c>
      <c r="C17" s="6" t="s">
        <v>3</v>
      </c>
      <c r="D17" s="6" t="s">
        <v>4</v>
      </c>
      <c r="E17" s="6" t="s">
        <v>5</v>
      </c>
      <c r="F17" s="6" t="s">
        <v>6</v>
      </c>
      <c r="G17" s="6" t="s">
        <v>7</v>
      </c>
      <c r="H17" s="6" t="s">
        <v>8</v>
      </c>
      <c r="I17" s="6" t="s">
        <v>9</v>
      </c>
      <c r="J17" s="6" t="s">
        <v>10</v>
      </c>
      <c r="K17" s="6" t="s">
        <v>11</v>
      </c>
      <c r="L17" s="7" t="s">
        <v>12</v>
      </c>
      <c r="M17" s="7" t="s">
        <v>56</v>
      </c>
      <c r="N17" s="7" t="s">
        <v>59</v>
      </c>
      <c r="O17" s="7" t="s">
        <v>58</v>
      </c>
      <c r="P17" s="7" t="s">
        <v>13</v>
      </c>
      <c r="Q17" s="6" t="s">
        <v>14</v>
      </c>
      <c r="R17" s="37"/>
      <c r="T17" s="3"/>
      <c r="V17" s="36"/>
    </row>
    <row r="18" spans="1:22" ht="26.25" customHeight="1">
      <c r="A18" s="13" t="s">
        <v>15</v>
      </c>
      <c r="B18" s="29" t="s">
        <v>16</v>
      </c>
      <c r="C18" s="30" t="s">
        <v>17</v>
      </c>
      <c r="D18" s="14" t="s">
        <v>18</v>
      </c>
      <c r="E18" s="29" t="s">
        <v>19</v>
      </c>
      <c r="F18" s="30" t="s">
        <v>20</v>
      </c>
      <c r="G18" s="30" t="s">
        <v>21</v>
      </c>
      <c r="H18" s="30" t="s">
        <v>22</v>
      </c>
      <c r="I18" s="30" t="s">
        <v>23</v>
      </c>
      <c r="J18" s="30" t="s">
        <v>24</v>
      </c>
      <c r="K18" s="30" t="s">
        <v>25</v>
      </c>
      <c r="L18" s="30" t="s">
        <v>26</v>
      </c>
      <c r="M18" s="30" t="s">
        <v>27</v>
      </c>
      <c r="N18" s="30" t="s">
        <v>55</v>
      </c>
      <c r="O18" s="30" t="s">
        <v>60</v>
      </c>
      <c r="P18" s="30" t="s">
        <v>61</v>
      </c>
      <c r="Q18" s="30" t="s">
        <v>62</v>
      </c>
      <c r="R18" s="37"/>
      <c r="T18" s="3"/>
    </row>
    <row r="19" spans="1:22" ht="111" customHeight="1">
      <c r="A19" s="12">
        <v>9</v>
      </c>
      <c r="B19" s="12" t="s">
        <v>32</v>
      </c>
      <c r="C19" s="12" t="s">
        <v>32</v>
      </c>
      <c r="D19" s="12" t="s">
        <v>32</v>
      </c>
      <c r="E19" s="12" t="s">
        <v>32</v>
      </c>
      <c r="F19" s="12" t="s">
        <v>32</v>
      </c>
      <c r="G19" s="12" t="s">
        <v>32</v>
      </c>
      <c r="H19" s="12" t="s">
        <v>32</v>
      </c>
      <c r="I19" s="12" t="s">
        <v>32</v>
      </c>
      <c r="J19" s="12" t="s">
        <v>32</v>
      </c>
      <c r="K19" s="12" t="s">
        <v>32</v>
      </c>
      <c r="L19" s="12" t="s">
        <v>32</v>
      </c>
      <c r="M19" s="12" t="s">
        <v>32</v>
      </c>
      <c r="N19" s="12" t="s">
        <v>32</v>
      </c>
      <c r="O19" s="12" t="s">
        <v>32</v>
      </c>
      <c r="P19" s="12" t="s">
        <v>32</v>
      </c>
      <c r="Q19" s="12" t="s">
        <v>32</v>
      </c>
      <c r="R19" s="5"/>
      <c r="T19" s="3"/>
    </row>
    <row r="20" spans="1:22" ht="82.5" customHeight="1">
      <c r="A20" s="28" t="s">
        <v>29</v>
      </c>
      <c r="B20" s="32" t="s">
        <v>29</v>
      </c>
      <c r="C20" s="32" t="s">
        <v>29</v>
      </c>
      <c r="D20" s="32" t="s">
        <v>29</v>
      </c>
      <c r="E20" s="11" t="s">
        <v>30</v>
      </c>
      <c r="F20" s="26">
        <f>SUM(F19:F19)</f>
        <v>0</v>
      </c>
      <c r="G20" s="26">
        <f>SUM(G19:G19)</f>
        <v>0</v>
      </c>
      <c r="H20" s="26">
        <f>SUM(H19:H19)</f>
        <v>0</v>
      </c>
      <c r="I20" s="26">
        <f>SUM(I19:I19)</f>
        <v>0</v>
      </c>
      <c r="J20" s="26">
        <f>SUM(J19:J19)</f>
        <v>0</v>
      </c>
      <c r="K20" s="33" t="s">
        <v>29</v>
      </c>
      <c r="L20" s="34"/>
      <c r="M20" s="34"/>
      <c r="N20" s="34"/>
      <c r="O20" s="34"/>
      <c r="P20" s="32" t="s">
        <v>29</v>
      </c>
      <c r="Q20" s="32" t="s">
        <v>29</v>
      </c>
      <c r="T20" s="36"/>
    </row>
    <row r="21" spans="1:22" ht="83.25" customHeight="1">
      <c r="A21" s="47" t="s">
        <v>33</v>
      </c>
      <c r="B21" s="47"/>
      <c r="C21" s="47"/>
      <c r="D21" s="47"/>
      <c r="E21" s="47"/>
      <c r="F21" s="47"/>
      <c r="G21" s="47"/>
      <c r="H21" s="47"/>
      <c r="I21" s="47"/>
      <c r="J21" s="48"/>
      <c r="K21" s="47"/>
      <c r="L21" s="47"/>
      <c r="M21" s="47"/>
      <c r="N21" s="47"/>
      <c r="O21" s="47"/>
      <c r="P21" s="47"/>
      <c r="Q21" s="47"/>
      <c r="T21" s="3"/>
    </row>
    <row r="22" spans="1:22" ht="157.5">
      <c r="A22" s="6" t="s">
        <v>1</v>
      </c>
      <c r="B22" s="6" t="s">
        <v>2</v>
      </c>
      <c r="C22" s="6" t="s">
        <v>3</v>
      </c>
      <c r="D22" s="6" t="s">
        <v>4</v>
      </c>
      <c r="E22" s="6" t="s">
        <v>5</v>
      </c>
      <c r="F22" s="6" t="s">
        <v>6</v>
      </c>
      <c r="G22" s="6" t="s">
        <v>7</v>
      </c>
      <c r="H22" s="6" t="s">
        <v>8</v>
      </c>
      <c r="I22" s="6" t="s">
        <v>9</v>
      </c>
      <c r="J22" s="6" t="s">
        <v>10</v>
      </c>
      <c r="K22" s="6" t="s">
        <v>11</v>
      </c>
      <c r="L22" s="7" t="s">
        <v>12</v>
      </c>
      <c r="M22" s="7" t="s">
        <v>56</v>
      </c>
      <c r="N22" s="7" t="s">
        <v>59</v>
      </c>
      <c r="O22" s="7" t="s">
        <v>58</v>
      </c>
      <c r="P22" s="7" t="s">
        <v>13</v>
      </c>
      <c r="Q22" s="6" t="s">
        <v>14</v>
      </c>
      <c r="R22" s="1"/>
    </row>
    <row r="23" spans="1:22">
      <c r="A23" s="13" t="s">
        <v>15</v>
      </c>
      <c r="B23" s="14" t="s">
        <v>16</v>
      </c>
      <c r="C23" s="14" t="s">
        <v>17</v>
      </c>
      <c r="D23" s="14" t="s">
        <v>18</v>
      </c>
      <c r="E23" s="14" t="s">
        <v>19</v>
      </c>
      <c r="F23" s="14" t="s">
        <v>20</v>
      </c>
      <c r="G23" s="14" t="s">
        <v>21</v>
      </c>
      <c r="H23" s="14" t="s">
        <v>22</v>
      </c>
      <c r="I23" s="14" t="s">
        <v>23</v>
      </c>
      <c r="J23" s="14" t="s">
        <v>24</v>
      </c>
      <c r="K23" s="14" t="s">
        <v>25</v>
      </c>
      <c r="L23" s="15" t="s">
        <v>26</v>
      </c>
      <c r="M23" s="15" t="s">
        <v>27</v>
      </c>
      <c r="N23" s="15" t="s">
        <v>55</v>
      </c>
      <c r="O23" s="15" t="s">
        <v>60</v>
      </c>
      <c r="P23" s="15" t="s">
        <v>61</v>
      </c>
      <c r="Q23" s="14" t="s">
        <v>62</v>
      </c>
    </row>
    <row r="24" spans="1:22" ht="137.25" customHeight="1">
      <c r="A24" s="16" t="s">
        <v>24</v>
      </c>
      <c r="B24" s="12" t="s">
        <v>28</v>
      </c>
      <c r="C24" s="12" t="s">
        <v>32</v>
      </c>
      <c r="D24" s="12" t="s">
        <v>32</v>
      </c>
      <c r="E24" s="12" t="s">
        <v>32</v>
      </c>
      <c r="F24" s="35" t="s">
        <v>32</v>
      </c>
      <c r="G24" s="35" t="s">
        <v>32</v>
      </c>
      <c r="H24" s="35" t="s">
        <v>32</v>
      </c>
      <c r="I24" s="35" t="s">
        <v>32</v>
      </c>
      <c r="J24" s="35" t="s">
        <v>32</v>
      </c>
      <c r="K24" s="12"/>
      <c r="L24" s="12" t="s">
        <v>32</v>
      </c>
      <c r="M24" s="12" t="s">
        <v>32</v>
      </c>
      <c r="N24" s="12" t="s">
        <v>32</v>
      </c>
      <c r="O24" s="12" t="s">
        <v>32</v>
      </c>
      <c r="P24" s="12" t="s">
        <v>32</v>
      </c>
      <c r="Q24" s="12" t="s">
        <v>32</v>
      </c>
    </row>
    <row r="25" spans="1:22" ht="82.5" customHeight="1">
      <c r="A25" s="28" t="s">
        <v>29</v>
      </c>
      <c r="B25" s="28" t="s">
        <v>29</v>
      </c>
      <c r="C25" s="28" t="s">
        <v>29</v>
      </c>
      <c r="D25" s="28" t="s">
        <v>29</v>
      </c>
      <c r="E25" s="11" t="s">
        <v>30</v>
      </c>
      <c r="F25" s="26" t="str">
        <f>F24</f>
        <v>Nie dotyczy</v>
      </c>
      <c r="G25" s="26" t="str">
        <f>G24</f>
        <v>Nie dotyczy</v>
      </c>
      <c r="H25" s="26" t="str">
        <f>H24</f>
        <v>Nie dotyczy</v>
      </c>
      <c r="I25" s="26" t="str">
        <f>I24</f>
        <v>Nie dotyczy</v>
      </c>
      <c r="J25" s="26">
        <f>SUM(J24:J24)</f>
        <v>0</v>
      </c>
      <c r="K25" s="33" t="s">
        <v>29</v>
      </c>
      <c r="L25" s="33" t="s">
        <v>29</v>
      </c>
      <c r="M25" s="33"/>
      <c r="N25" s="33"/>
      <c r="O25" s="33"/>
      <c r="P25" s="33" t="s">
        <v>29</v>
      </c>
      <c r="Q25" s="33" t="s">
        <v>29</v>
      </c>
    </row>
    <row r="26" spans="1:22">
      <c r="A26" s="17"/>
      <c r="B26" s="17"/>
      <c r="C26" s="17"/>
      <c r="D26" s="17"/>
      <c r="E26" s="17"/>
      <c r="F26" s="18"/>
      <c r="G26" s="18"/>
      <c r="H26" s="18"/>
      <c r="I26" s="18"/>
      <c r="J26" s="18"/>
      <c r="K26" s="19"/>
      <c r="L26" s="20"/>
      <c r="M26" s="20"/>
      <c r="N26" s="20"/>
      <c r="O26" s="20"/>
      <c r="P26" s="21"/>
      <c r="Q26" s="20"/>
    </row>
    <row r="27" spans="1:22" ht="26.25">
      <c r="A27" s="22" t="s">
        <v>34</v>
      </c>
      <c r="B27" s="23"/>
      <c r="C27" s="23"/>
      <c r="D27" s="23"/>
      <c r="E27" s="23"/>
    </row>
    <row r="28" spans="1:22" ht="26.25">
      <c r="A28" s="22" t="s">
        <v>35</v>
      </c>
      <c r="B28" s="23"/>
      <c r="C28" s="23"/>
      <c r="D28" s="23"/>
      <c r="E28" s="23"/>
      <c r="F28" s="22"/>
      <c r="G28" s="22"/>
      <c r="H28" s="22"/>
      <c r="I28" s="22"/>
      <c r="J28" s="22"/>
      <c r="K28" s="22"/>
    </row>
    <row r="29" spans="1:22" ht="26.25">
      <c r="A29" s="22" t="s">
        <v>36</v>
      </c>
      <c r="B29" s="23"/>
      <c r="C29" s="23"/>
      <c r="D29" s="23"/>
      <c r="E29" s="23"/>
    </row>
  </sheetData>
  <autoFilter ref="A4:Q29" xr:uid="{00000000-0009-0000-0000-000000000000}"/>
  <sortState xmlns:xlrd2="http://schemas.microsoft.com/office/spreadsheetml/2017/richdata2" ref="A6:Q6">
    <sortCondition descending="1" ref="K6"/>
  </sortState>
  <mergeCells count="5">
    <mergeCell ref="A1:Q1"/>
    <mergeCell ref="A2:Q2"/>
    <mergeCell ref="A3:Q3"/>
    <mergeCell ref="A21:Q21"/>
    <mergeCell ref="A16:Q16"/>
  </mergeCells>
  <phoneticPr fontId="20" type="noConversion"/>
  <printOptions horizontalCentered="1"/>
  <pageMargins left="0" right="0" top="0" bottom="0" header="0" footer="0"/>
  <pageSetup paperSize="9" scale="26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A17" sqref="A17"/>
    </sheetView>
  </sheetViews>
  <sheetFormatPr defaultRowHeight="14.25"/>
  <cols>
    <col min="1" max="1" width="25.875" customWidth="1"/>
  </cols>
  <sheetData>
    <row r="1" spans="1:1">
      <c r="A1" s="4" t="s">
        <v>37</v>
      </c>
    </row>
    <row r="2" spans="1:1">
      <c r="A2" s="4" t="s">
        <v>38</v>
      </c>
    </row>
    <row r="3" spans="1:1">
      <c r="A3" s="4" t="s">
        <v>39</v>
      </c>
    </row>
    <row r="4" spans="1:1">
      <c r="A4" s="4" t="s">
        <v>40</v>
      </c>
    </row>
    <row r="5" spans="1:1">
      <c r="A5" s="4" t="s">
        <v>41</v>
      </c>
    </row>
    <row r="6" spans="1:1">
      <c r="A6" s="4" t="s">
        <v>42</v>
      </c>
    </row>
    <row r="7" spans="1:1">
      <c r="A7" s="4" t="s">
        <v>43</v>
      </c>
    </row>
    <row r="8" spans="1:1">
      <c r="A8" s="4" t="s">
        <v>44</v>
      </c>
    </row>
    <row r="9" spans="1:1">
      <c r="A9" s="4" t="s">
        <v>45</v>
      </c>
    </row>
    <row r="10" spans="1:1">
      <c r="A10" s="4" t="s">
        <v>46</v>
      </c>
    </row>
    <row r="11" spans="1:1">
      <c r="A11" s="4" t="s">
        <v>47</v>
      </c>
    </row>
    <row r="12" spans="1:1">
      <c r="A12" s="4" t="s">
        <v>48</v>
      </c>
    </row>
    <row r="13" spans="1:1">
      <c r="A13" s="4" t="s">
        <v>49</v>
      </c>
    </row>
    <row r="14" spans="1:1">
      <c r="A14" s="4" t="s">
        <v>50</v>
      </c>
    </row>
    <row r="15" spans="1:1">
      <c r="A15" s="4" t="s">
        <v>51</v>
      </c>
    </row>
    <row r="16" spans="1:1">
      <c r="A16" s="4" t="s">
        <v>52</v>
      </c>
    </row>
    <row r="17" spans="1:1">
      <c r="A17" t="s">
        <v>53</v>
      </c>
    </row>
  </sheetData>
  <sortState xmlns:xlrd2="http://schemas.microsoft.com/office/spreadsheetml/2017/richdata2" ref="A1:A17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3143AE-FF8D-4BA3-9934-B319C890DCAD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C62EAEF0-2118-45D7-AB91-B8DC32B37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6DC89F-BBB8-4E58-894B-8B9665773F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Zał. nr 1 -9.1_079 RMR</vt:lpstr>
      <vt:lpstr>Rewitalizacja</vt:lpstr>
      <vt:lpstr>'Zał. nr 1 -9.1_079 RMR'!Obszar_wydruku</vt:lpstr>
      <vt:lpstr>rewitalizacja</vt:lpstr>
      <vt:lpstr>'Zał. nr 1 -9.1_079 RMR'!Tytuły_wydruku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Grabowska Marta</cp:lastModifiedBy>
  <cp:revision/>
  <cp:lastPrinted>2026-02-13T08:57:16Z</cp:lastPrinted>
  <dcterms:created xsi:type="dcterms:W3CDTF">2016-04-12T10:40:23Z</dcterms:created>
  <dcterms:modified xsi:type="dcterms:W3CDTF">2026-09-09T08:54:45Z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