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.dziakowska\Desktop\3.1_66\Uchwała\"/>
    </mc:Choice>
  </mc:AlternateContent>
  <xr:revisionPtr revIDLastSave="0" documentId="13_ncr:1_{61B57364-F627-43BF-BE02-ED652FEBEE81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1 -5.6_056 RMR" sheetId="4" r:id="rId1"/>
    <sheet name="Rewitalizacja" sheetId="3" state="hidden" r:id="rId2"/>
  </sheets>
  <definedNames>
    <definedName name="_xlnm._FilterDatabase" localSheetId="0" hidden="1">'Zał. nr 1 -5.6_056 RMR'!$A$3:$O$16</definedName>
    <definedName name="daneRMR">#REF!</definedName>
    <definedName name="kurs" localSheetId="0">'Zał. nr 1 -5.6_056 RMR'!#REF!</definedName>
    <definedName name="kurs">#REF!</definedName>
    <definedName name="_xlnm.Print_Area" localSheetId="0">'Zał. nr 1 -5.6_056 RMR'!$A$1:$O$16</definedName>
    <definedName name="projkekty">#REF!</definedName>
    <definedName name="rewitalizacja">Rewitalizacja!$A$1:$A$17</definedName>
    <definedName name="system">#REF!</definedName>
    <definedName name="_xlnm.Print_Titles" localSheetId="0">'Zał. nr 1 -5.6_056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4" l="1"/>
  <c r="I6" i="4"/>
  <c r="J6" i="4"/>
  <c r="F6" i="4"/>
  <c r="G6" i="4"/>
  <c r="H5" i="4"/>
  <c r="H6" i="4" l="1"/>
</calcChain>
</file>

<file path=xl/sharedStrings.xml><?xml version="1.0" encoding="utf-8"?>
<sst xmlns="http://schemas.openxmlformats.org/spreadsheetml/2006/main" count="129" uniqueCount="61">
  <si>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</si>
  <si>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</si>
  <si>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</si>
  <si>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</si>
  <si>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</si>
  <si>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</si>
  <si>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</si>
  <si>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</si>
  <si>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</si>
  <si>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</si>
  <si>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</si>
  <si>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</si>
  <si>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</si>
  <si>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Kompleksowość usług świadczonych przez wnioskodawcę (kryt. rozstrzygające nr 1)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</si>
  <si>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</si>
  <si>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</si>
  <si>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</si>
  <si>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</si>
  <si>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</si>
  <si>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</si>
  <si>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</si>
  <si>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</si>
  <si>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</si>
  <si>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</si>
  <si>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</si>
  <si>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</si>
  <si>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</si>
  <si>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</si>
  <si>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</si>
  <si>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16</t>
  </si>
  <si>
    <t>17</t>
  </si>
  <si>
    <t>Mazowiecka Jednostka Wdrażania Programów Unijnych</t>
  </si>
  <si>
    <t>Brak danych</t>
  </si>
  <si>
    <t>SUMA:</t>
  </si>
  <si>
    <t>Próg wyczerpania alokacji***</t>
  </si>
  <si>
    <t>Projekty, które nie spełniły kryteriów wyboru projektów lub nie uzyskały wymaganej liczby punktów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</si>
  <si>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</si>
  <si>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</si>
  <si>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</si>
  <si>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</si>
  <si>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</si>
  <si>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</si>
  <si>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</si>
  <si>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</si>
  <si>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</si>
  <si>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</si>
  <si>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</si>
  <si>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</si>
  <si>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</si>
  <si>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</si>
  <si>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</si>
  <si>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</si>
  <si>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</si>
  <si>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</si>
  <si>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</si>
  <si>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</si>
  <si>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FEMA.03.01-IP.01-0AHW/25</t>
  </si>
  <si>
    <t>Miasto Ostrołęka</t>
  </si>
  <si>
    <t>Opracowanie Planu Zrównoważonej Mobilności Miejskiej dla Ostrołęckiego Obszaru Strategicznej Interwencji</t>
  </si>
  <si>
    <t>Przygotowanie projektu do realizacji</t>
  </si>
  <si>
    <t xml:space="preserve">         Wyniki oceny projektów złożonych w ramach naboru konkurencyjnego nr FEMA.03.01-IP.01-066/25, Priorytet III „Fundusze Europejskie na rozwój mobilności miejskiej na Mazowszu” dla Działania 3.1 „Mobilność miejska”, Typ projektów: „Przygotowanie i aktualizacja planów zrównoważonej mobilności miejskiej (SUMP)", Funduszy Europejskich dla Mazowsza 2021-2027- Region Mazowiecki Regionalny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</si>
</sst>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4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6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35" borderId="16" xfId="0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2" fontId="24" fillId="35" borderId="16" xfId="0" applyNumberFormat="1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49" fontId="22" fillId="33" borderId="0" xfId="0" applyNumberFormat="1" applyFont="1" applyFill="1" applyAlignment="1">
      <alignment horizontal="center" vertical="center" wrapText="1"/>
    </xf>
    <xf numFmtId="49" fontId="22" fillId="33" borderId="10" xfId="0" applyNumberFormat="1" applyFont="1" applyFill="1" applyBorder="1" applyAlignment="1">
      <alignment horizontal="center" vertical="center" wrapText="1"/>
    </xf>
    <xf numFmtId="10" fontId="30" fillId="0" borderId="10" xfId="0" applyNumberFormat="1" applyFont="1" applyBorder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1" fontId="24" fillId="0" borderId="16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showGridLines="0" tabSelected="1" view="pageBreakPreview" zoomScale="40" zoomScaleNormal="66" zoomScaleSheetLayoutView="40" workbookViewId="0">
      <selection sqref="A1:XFD1"/>
    </sheetView>
  </sheetViews>
  <sheetFormatPr defaultColWidth="8.75" defaultRowHeight="25.5"/>
  <cols>
    <col min="1" max="1" width="7.125" style="26" customWidth="1"/>
    <col min="2" max="2" width="23" style="26" customWidth="1"/>
    <col min="3" max="3" width="27.75" style="25" customWidth="1"/>
    <col min="4" max="5" width="56.25" style="25" customWidth="1"/>
    <col min="6" max="6" width="29.125" style="25" customWidth="1"/>
    <col min="7" max="7" width="29.5" style="25" customWidth="1"/>
    <col min="8" max="8" width="29.125" style="25" customWidth="1"/>
    <col min="9" max="9" width="29.25" style="25" customWidth="1"/>
    <col min="10" max="10" width="29.375" style="25" customWidth="1"/>
    <col min="11" max="11" width="19.125" style="25" customWidth="1"/>
    <col min="12" max="12" width="25.625" style="23" customWidth="1"/>
    <col min="13" max="13" width="31.875" style="23" customWidth="1"/>
    <col min="14" max="14" width="21.75" style="23" customWidth="1"/>
    <col min="15" max="15" width="22.75" style="23" customWidth="1"/>
    <col min="16" max="16" width="25.75" style="2" customWidth="1"/>
    <col min="17" max="17" width="2.375" style="2" customWidth="1"/>
    <col min="18" max="18" width="25.25" style="2" customWidth="1"/>
    <col min="19" max="19" width="8.75" style="2"/>
    <col min="20" max="20" width="25.75" style="2" customWidth="1"/>
    <col min="21" max="21" width="8.75" style="2"/>
    <col min="22" max="22" width="9.375" style="2" bestFit="1" customWidth="1"/>
    <col min="23" max="24" width="9.125" style="2" bestFit="1" customWidth="1"/>
    <col min="25" max="16384" width="8.75" style="2"/>
  </cols>
  <sheetData>
    <row r="1" spans="1:18" ht="105.75" customHeight="1">
      <c r="A1" s="41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  <c r="P1" s="1"/>
    </row>
    <row r="2" spans="1:18" ht="92.25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</row>
    <row r="3" spans="1:18" ht="183.7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59</v>
      </c>
      <c r="N3" s="7" t="s">
        <v>14</v>
      </c>
      <c r="O3" s="6" t="s">
        <v>15</v>
      </c>
      <c r="P3" s="1"/>
    </row>
    <row r="4" spans="1:18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29" t="s">
        <v>26</v>
      </c>
      <c r="L4" s="10" t="s">
        <v>27</v>
      </c>
      <c r="M4" s="29" t="s">
        <v>28</v>
      </c>
      <c r="N4" s="9" t="s">
        <v>29</v>
      </c>
      <c r="O4" s="29" t="s">
        <v>30</v>
      </c>
    </row>
    <row r="5" spans="1:18" ht="148.5" customHeight="1">
      <c r="A5" s="13">
        <v>1</v>
      </c>
      <c r="B5" s="13" t="s">
        <v>31</v>
      </c>
      <c r="C5" s="13" t="s">
        <v>56</v>
      </c>
      <c r="D5" s="13" t="s">
        <v>57</v>
      </c>
      <c r="E5" s="14" t="s">
        <v>58</v>
      </c>
      <c r="F5" s="39">
        <v>600000</v>
      </c>
      <c r="G5" s="39">
        <v>600000</v>
      </c>
      <c r="H5" s="39">
        <f>I5+J5</f>
        <v>600000</v>
      </c>
      <c r="I5" s="39">
        <v>510000</v>
      </c>
      <c r="J5" s="39">
        <v>90000</v>
      </c>
      <c r="K5" s="40">
        <v>7</v>
      </c>
      <c r="L5" s="37">
        <f>K5/19</f>
        <v>0.36842105263157893</v>
      </c>
      <c r="M5" s="27">
        <v>0</v>
      </c>
      <c r="N5" s="13">
        <v>77</v>
      </c>
      <c r="O5" s="33" t="s">
        <v>32</v>
      </c>
    </row>
    <row r="6" spans="1:18" ht="99.75" customHeight="1">
      <c r="A6" s="11" t="s">
        <v>32</v>
      </c>
      <c r="B6" s="11" t="s">
        <v>32</v>
      </c>
      <c r="C6" s="11" t="s">
        <v>32</v>
      </c>
      <c r="D6" s="11" t="s">
        <v>32</v>
      </c>
      <c r="E6" s="12" t="s">
        <v>33</v>
      </c>
      <c r="F6" s="38">
        <f>SUM(F5:F5)</f>
        <v>600000</v>
      </c>
      <c r="G6" s="38">
        <f>SUM(G5:G5)</f>
        <v>600000</v>
      </c>
      <c r="H6" s="38">
        <f>SUM(H5:H5)</f>
        <v>600000</v>
      </c>
      <c r="I6" s="38">
        <f>SUM(I5:I5)</f>
        <v>510000</v>
      </c>
      <c r="J6" s="38">
        <f>SUM(J5:J5)</f>
        <v>90000</v>
      </c>
      <c r="K6" s="30" t="s">
        <v>32</v>
      </c>
      <c r="L6" s="34" t="s">
        <v>32</v>
      </c>
      <c r="M6" s="28" t="s">
        <v>32</v>
      </c>
      <c r="N6" s="11" t="s">
        <v>32</v>
      </c>
      <c r="O6" s="32" t="s">
        <v>32</v>
      </c>
      <c r="P6" s="5"/>
      <c r="R6" s="3"/>
    </row>
    <row r="7" spans="1:18" ht="83.25" customHeight="1">
      <c r="A7" s="45" t="s">
        <v>34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5"/>
      <c r="R7" s="3"/>
    </row>
    <row r="8" spans="1:18" ht="183.7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7" t="s">
        <v>12</v>
      </c>
      <c r="M8" s="31" t="s">
        <v>13</v>
      </c>
      <c r="N8" s="7" t="s">
        <v>14</v>
      </c>
      <c r="O8" s="6" t="s">
        <v>15</v>
      </c>
      <c r="P8" s="5"/>
      <c r="R8" s="3"/>
    </row>
    <row r="9" spans="1:18" ht="26.25" customHeight="1">
      <c r="A9" s="15" t="s">
        <v>16</v>
      </c>
      <c r="B9" s="35" t="s">
        <v>17</v>
      </c>
      <c r="C9" s="36" t="s">
        <v>18</v>
      </c>
      <c r="D9" s="16" t="s">
        <v>19</v>
      </c>
      <c r="E9" s="35" t="s">
        <v>20</v>
      </c>
      <c r="F9" s="36" t="s">
        <v>21</v>
      </c>
      <c r="G9" s="36" t="s">
        <v>22</v>
      </c>
      <c r="H9" s="36" t="s">
        <v>23</v>
      </c>
      <c r="I9" s="36" t="s">
        <v>24</v>
      </c>
      <c r="J9" s="36" t="s">
        <v>25</v>
      </c>
      <c r="K9" s="36" t="s">
        <v>26</v>
      </c>
      <c r="L9" s="36" t="s">
        <v>27</v>
      </c>
      <c r="M9" s="36" t="s">
        <v>28</v>
      </c>
      <c r="N9" s="36" t="s">
        <v>29</v>
      </c>
      <c r="O9" s="36" t="s">
        <v>30</v>
      </c>
      <c r="P9" s="5"/>
      <c r="R9" s="3"/>
    </row>
    <row r="10" spans="1:18" ht="79.5" customHeight="1">
      <c r="A10" s="45" t="s">
        <v>35</v>
      </c>
      <c r="B10" s="45"/>
      <c r="C10" s="45"/>
      <c r="D10" s="45"/>
      <c r="E10" s="45"/>
      <c r="F10" s="45"/>
      <c r="G10" s="45"/>
      <c r="H10" s="45"/>
      <c r="I10" s="45"/>
      <c r="J10" s="46"/>
      <c r="K10" s="45"/>
      <c r="L10" s="45"/>
      <c r="M10" s="45"/>
      <c r="N10" s="45"/>
      <c r="O10" s="45"/>
      <c r="R10" s="3"/>
    </row>
    <row r="11" spans="1:18" ht="183.75">
      <c r="A11" s="6" t="s">
        <v>1</v>
      </c>
      <c r="B11" s="6" t="s">
        <v>2</v>
      </c>
      <c r="C11" s="6" t="s">
        <v>3</v>
      </c>
      <c r="D11" s="6" t="s">
        <v>4</v>
      </c>
      <c r="E11" s="6" t="s">
        <v>5</v>
      </c>
      <c r="F11" s="6" t="s">
        <v>6</v>
      </c>
      <c r="G11" s="6" t="s">
        <v>7</v>
      </c>
      <c r="H11" s="6" t="s">
        <v>8</v>
      </c>
      <c r="I11" s="6" t="s">
        <v>9</v>
      </c>
      <c r="J11" s="6" t="s">
        <v>10</v>
      </c>
      <c r="K11" s="6" t="s">
        <v>11</v>
      </c>
      <c r="L11" s="7" t="s">
        <v>12</v>
      </c>
      <c r="M11" s="31" t="s">
        <v>13</v>
      </c>
      <c r="N11" s="7" t="s">
        <v>14</v>
      </c>
      <c r="O11" s="6" t="s">
        <v>15</v>
      </c>
      <c r="P11" s="1"/>
    </row>
    <row r="12" spans="1:18">
      <c r="A12" s="15" t="s">
        <v>16</v>
      </c>
      <c r="B12" s="16" t="s">
        <v>17</v>
      </c>
      <c r="C12" s="16" t="s">
        <v>18</v>
      </c>
      <c r="D12" s="16" t="s">
        <v>19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24</v>
      </c>
      <c r="J12" s="16" t="s">
        <v>25</v>
      </c>
      <c r="K12" s="16" t="s">
        <v>26</v>
      </c>
      <c r="L12" s="17" t="s">
        <v>27</v>
      </c>
      <c r="M12" s="16" t="s">
        <v>28</v>
      </c>
      <c r="N12" s="17" t="s">
        <v>29</v>
      </c>
      <c r="O12" s="16" t="s">
        <v>30</v>
      </c>
    </row>
    <row r="13" spans="1:18">
      <c r="A13" s="18"/>
      <c r="B13" s="18"/>
      <c r="C13" s="18"/>
      <c r="D13" s="18"/>
      <c r="E13" s="18"/>
      <c r="F13" s="19"/>
      <c r="G13" s="19"/>
      <c r="H13" s="19"/>
      <c r="I13" s="19"/>
      <c r="J13" s="19"/>
      <c r="K13" s="20"/>
      <c r="L13" s="21"/>
      <c r="M13" s="21"/>
      <c r="N13" s="22"/>
      <c r="O13" s="21"/>
    </row>
    <row r="14" spans="1:18" ht="26.25">
      <c r="A14" s="23" t="s">
        <v>36</v>
      </c>
      <c r="B14" s="24"/>
      <c r="C14" s="24"/>
      <c r="D14" s="24"/>
      <c r="E14" s="24"/>
    </row>
    <row r="15" spans="1:18" ht="26.25">
      <c r="A15" s="23" t="s">
        <v>37</v>
      </c>
      <c r="B15" s="24"/>
      <c r="C15" s="24"/>
      <c r="D15" s="24"/>
      <c r="E15" s="24"/>
      <c r="F15" s="23"/>
      <c r="G15" s="23"/>
      <c r="H15" s="23"/>
      <c r="I15" s="23"/>
      <c r="J15" s="23"/>
      <c r="K15" s="23"/>
    </row>
    <row r="16" spans="1:18" ht="26.25">
      <c r="A16" s="23" t="s">
        <v>38</v>
      </c>
      <c r="B16" s="24"/>
      <c r="C16" s="24"/>
      <c r="D16" s="24"/>
      <c r="E16" s="24"/>
    </row>
  </sheetData>
  <autoFilter ref="A3:O16" xr:uid="{00000000-0009-0000-0000-000000000000}"/>
  <sortState xmlns:xlrd2="http://schemas.microsoft.com/office/spreadsheetml/2017/richdata2" ref="A5:O5">
    <sortCondition descending="1" ref="K5"/>
  </sortState>
  <mergeCells count="4">
    <mergeCell ref="A1:O1"/>
    <mergeCell ref="A2:O2"/>
    <mergeCell ref="A10:O10"/>
    <mergeCell ref="A7:O7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7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39</v>
      </c>
    </row>
    <row r="2" spans="1:1">
      <c r="A2" s="4" t="s">
        <v>40</v>
      </c>
    </row>
    <row r="3" spans="1:1">
      <c r="A3" s="4" t="s">
        <v>41</v>
      </c>
    </row>
    <row r="4" spans="1:1">
      <c r="A4" s="4" t="s">
        <v>42</v>
      </c>
    </row>
    <row r="5" spans="1:1">
      <c r="A5" s="4" t="s">
        <v>43</v>
      </c>
    </row>
    <row r="6" spans="1:1">
      <c r="A6" s="4" t="s">
        <v>44</v>
      </c>
    </row>
    <row r="7" spans="1:1">
      <c r="A7" s="4" t="s">
        <v>45</v>
      </c>
    </row>
    <row r="8" spans="1:1">
      <c r="A8" s="4" t="s">
        <v>46</v>
      </c>
    </row>
    <row r="9" spans="1:1">
      <c r="A9" s="4" t="s">
        <v>47</v>
      </c>
    </row>
    <row r="10" spans="1:1">
      <c r="A10" s="4" t="s">
        <v>48</v>
      </c>
    </row>
    <row r="11" spans="1:1">
      <c r="A11" s="4" t="s">
        <v>49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  <row r="16" spans="1:1">
      <c r="A16" s="4" t="s">
        <v>54</v>
      </c>
    </row>
    <row r="17" spans="1:1">
      <c r="A17" t="s">
        <v>55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94a6438b45994610363ba71f090fac85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017eac7c232fdcca77f27e36de7de00d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7A40CE-EB25-4253-8514-3285F836F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1 -5.6_056 RMR</vt:lpstr>
      <vt:lpstr>Rewitalizacja</vt:lpstr>
      <vt:lpstr>'Zał. nr 1 -5.6_056 RMR'!Obszar_wydruku</vt:lpstr>
      <vt:lpstr>rewitalizacja</vt:lpstr>
      <vt:lpstr>'Zał. nr 1 -5.6_056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Dziakowska Hanna</cp:lastModifiedBy>
  <cp:revision/>
  <dcterms:created xsi:type="dcterms:W3CDTF">2016-04-12T10:40:23Z</dcterms:created>
  <dcterms:modified xsi:type="dcterms:W3CDTF">2025-11-13T09:10:25Z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