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j.kiryluk\Downloads\"/>
    </mc:Choice>
  </mc:AlternateContent>
  <xr:revisionPtr revIDLastSave="0" documentId="13_ncr:1_{9DEF67BA-C4FE-4854-8603-07346283F158}" xr6:coauthVersionLast="47" xr6:coauthVersionMax="47" xr10:uidLastSave="{00000000-0000-0000-0000-000000000000}"/>
  <bookViews>
    <workbookView xWindow="4380" yWindow="3900" windowWidth="21600" windowHeight="12645" xr2:uid="{00000000-000D-0000-FFFF-FFFF00000000}"/>
  </bookViews>
  <sheets>
    <sheet name="Załącznik 2 do uchwały 2.5 063" sheetId="4" r:id="rId1"/>
  </sheets>
  <externalReferences>
    <externalReference r:id="rId2"/>
  </externalReferences>
  <definedNames>
    <definedName name="_xlnm._FilterDatabase" localSheetId="0" hidden="1">'Załącznik 2 do uchwały 2.5 063'!$A$1:$W$20</definedName>
    <definedName name="IdEksperci">[1]Eksperci!$K$7:$L$400</definedName>
    <definedName name="kat">#REF!</definedName>
    <definedName name="kategoria_0">[1]Eksperci!$D$7:$D$400</definedName>
    <definedName name="kategoria_1">[1]Eksperci!$E$7:$E$400</definedName>
    <definedName name="kategoria_2">[1]Eksperci!$F$7:$F$400</definedName>
    <definedName name="kategoria_3">[1]Eksperci!$G$7:$G$400</definedName>
    <definedName name="kategoria_4">[1]Eksperci!$H$7:$H$400</definedName>
    <definedName name="kategoria_5">[1]Eksperci!$I$7:$I$400</definedName>
    <definedName name="kategoria_6">[1]Eksperci!$J$7:$J$400</definedName>
    <definedName name="kategorie">#REF!</definedName>
    <definedName name="kategorie_int">[1]Ustawienia!$E$4:$E$10</definedName>
    <definedName name="kurs" localSheetId="0">'Załącznik 2 do uchwały 2.5 063'!$E$79</definedName>
    <definedName name="kurs">#REF!</definedName>
    <definedName name="kwota_ogolne">[1]Ustawienia!$C$13</definedName>
    <definedName name="kwota_szczegol">[1]Ustawienia!$C$14</definedName>
    <definedName name="max_1">[1]Ustawienia!$AK$9</definedName>
    <definedName name="max_10">[1]Ustawienia!$AK$18</definedName>
    <definedName name="max_11">[1]Ustawienia!$AK$19</definedName>
    <definedName name="max_12">[1]Ustawienia!$AK$20</definedName>
    <definedName name="max_13">[1]Ustawienia!$AK$21</definedName>
    <definedName name="max_14">[1]Ustawienia!$AK$22</definedName>
    <definedName name="max_15">[1]Ustawienia!$AK$23</definedName>
    <definedName name="max_16">[1]Ustawienia!$AK$24</definedName>
    <definedName name="max_17">[1]Ustawienia!$AK$25</definedName>
    <definedName name="max_18">[1]Ustawienia!$AK$26</definedName>
    <definedName name="max_19">[1]Ustawienia!$AK$27</definedName>
    <definedName name="max_2">[1]Ustawienia!$AK$10</definedName>
    <definedName name="max_20">[1]Ustawienia!$AK$28</definedName>
    <definedName name="max_3">[1]Ustawienia!$AK$11</definedName>
    <definedName name="max_4">[1]Ustawienia!$AK$12</definedName>
    <definedName name="max_5">[1]Ustawienia!$AK$13</definedName>
    <definedName name="max_6">[1]Ustawienia!$AK$14</definedName>
    <definedName name="max_7">[1]Ustawienia!$AK$15</definedName>
    <definedName name="max_8">[1]Ustawienia!$AK$16</definedName>
    <definedName name="max_9">[1]Ustawienia!$AK$17</definedName>
    <definedName name="max_dof">[1]Ustawienia!$C$8</definedName>
    <definedName name="max_pkt">[1]Ustawienia!$C$5</definedName>
    <definedName name="min_1">[1]Ustawienia!$K$9</definedName>
    <definedName name="min_10">[1]Ustawienia!$K$18</definedName>
    <definedName name="min_11">[1]Ustawienia!$K$19</definedName>
    <definedName name="min_12">[1]Ustawienia!$K$20</definedName>
    <definedName name="min_13">[1]Ustawienia!$K$21</definedName>
    <definedName name="min_14">[1]Ustawienia!$K$22</definedName>
    <definedName name="min_15">[1]Ustawienia!$K$23</definedName>
    <definedName name="min_16">[1]Ustawienia!$K$24</definedName>
    <definedName name="min_17">[1]Ustawienia!$K$25</definedName>
    <definedName name="min_18">[1]Ustawienia!$K$26</definedName>
    <definedName name="min_19">[1]Ustawienia!$K$27</definedName>
    <definedName name="min_2">[1]Ustawienia!$K$10</definedName>
    <definedName name="min_20">[1]Ustawienia!$K$28</definedName>
    <definedName name="min_3">[1]Ustawienia!$K$11</definedName>
    <definedName name="min_4">[1]Ustawienia!$K$12</definedName>
    <definedName name="min_5">[1]Ustawienia!$K$13</definedName>
    <definedName name="min_6">[1]Ustawienia!$K$14</definedName>
    <definedName name="min_7">[1]Ustawienia!$K$15</definedName>
    <definedName name="min_8">[1]Ustawienia!$K$16</definedName>
    <definedName name="min_9">[1]Ustawienia!$K$17</definedName>
    <definedName name="min_dof">[1]Ustawienia!$C$7</definedName>
    <definedName name="min_proc_pozytyw">[1]Ustawienia!$K$6</definedName>
    <definedName name="numer_kat0">[1]Ustawienia!$E$4</definedName>
    <definedName name="numer_kat1">[1]Ustawienia!$E$5</definedName>
    <definedName name="numer_kat2">[1]Ustawienia!$E$6</definedName>
    <definedName name="numer_kat3">[1]Ustawienia!$E$7</definedName>
    <definedName name="numer_kat4">[1]Ustawienia!$E$8</definedName>
    <definedName name="numer_kat5">[1]Ustawienia!$E$9</definedName>
    <definedName name="numer_kat6">[1]Ustawienia!$E$10</definedName>
    <definedName name="_xlnm.Print_Area" localSheetId="0">'Załącznik 2 do uchwały 2.5 063'!$A$1:$N$14</definedName>
    <definedName name="oceny">#REF!</definedName>
    <definedName name="powod_oc">[1]Ustawienia!$B$18:$B$28</definedName>
    <definedName name="projekty">#REF!</definedName>
    <definedName name="projkekty">#REF!</definedName>
    <definedName name="rewitalizacja">#REF!</definedName>
    <definedName name="terminUzup">[1]Ustawienia!$C$29</definedName>
    <definedName name="_xlnm.Print_Titles" localSheetId="0">'Załącznik 2 do uchwały 2.5 063'!#REF!</definedName>
    <definedName name="zakres">#REF!</definedName>
    <definedName name="zakres_1">[1]Ustawienia!$K$9:$AI$9</definedName>
    <definedName name="zakres_10">[1]Ustawienia!$K$18:$AI$18</definedName>
    <definedName name="zakres_11">[1]Ustawienia!$K$19:$AI$19</definedName>
    <definedName name="zakres_12">[1]Ustawienia!$K$20:$AI$20</definedName>
    <definedName name="zakres_13">[1]Ustawienia!$K$21:$AI$21</definedName>
    <definedName name="zakres_14">[1]Ustawienia!$K$22:$AI$22</definedName>
    <definedName name="zakres_15">[1]Ustawienia!$K$23:$AI$23</definedName>
    <definedName name="zakres_16">[1]Ustawienia!$K$24:$AI$24</definedName>
    <definedName name="zakres_17">[1]Ustawienia!$K$25:$AI$25</definedName>
    <definedName name="zakres_18">[1]Ustawienia!$K$26:$AI$26</definedName>
    <definedName name="zakres_19">[1]Ustawienia!$K$27:$AI$27</definedName>
    <definedName name="zakres_2">[1]Ustawienia!$K$10:$AI$10</definedName>
    <definedName name="zakres_20">[1]Ustawienia!$K$28:$AI$28</definedName>
    <definedName name="zakres_3">[1]Ustawienia!$K$11:$AI$11</definedName>
    <definedName name="zakres_4">[1]Ustawienia!$K$12:$AI$12</definedName>
    <definedName name="zakres_5">[1]Ustawienia!$K$13:$AI$13</definedName>
    <definedName name="zakres_6">[1]Ustawienia!$K$14:$AI$14</definedName>
    <definedName name="zakres_7">[1]Ustawienia!$K$15:$AI$15</definedName>
    <definedName name="zakres_8">[1]Ustawienia!$K$16:$AI$16</definedName>
    <definedName name="zakres_9">[1]Ustawienia!$K$17:$AI$17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4" l="1"/>
  <c r="G10" i="4" l="1"/>
  <c r="I10" i="4"/>
  <c r="F10" i="4"/>
  <c r="H10" i="4" l="1"/>
</calcChain>
</file>

<file path=xl/sharedStrings.xml><?xml version="1.0" encoding="utf-8"?>
<sst xmlns="http://schemas.openxmlformats.org/spreadsheetml/2006/main" count="60" uniqueCount="49">
  <si>
    <t>Lp.</t>
  </si>
  <si>
    <t>Instytucja Organizująca Nabór/ Instytucja prowadząca nabór</t>
  </si>
  <si>
    <t>Numer FEMA</t>
  </si>
  <si>
    <t>Nazwa wnioskodawcy</t>
  </si>
  <si>
    <t>Tytuł projektu</t>
  </si>
  <si>
    <t>Wartość projektu ogółem</t>
  </si>
  <si>
    <t>Wydatki kwalifikowane</t>
  </si>
  <si>
    <t>Wnioskowane dofinansowanie ogółem (UE+BP)</t>
  </si>
  <si>
    <t>Wnioskowane dofinansowanie (UE)</t>
  </si>
  <si>
    <t xml:space="preserve">Wnioskowane dofinansowanie (BP) </t>
  </si>
  <si>
    <t xml:space="preserve">Wynik oceny projektu </t>
  </si>
  <si>
    <t>Procent maksymalnej liczby punktów możliwych do uzyskania *</t>
  </si>
  <si>
    <t>Kategoria interwencji</t>
  </si>
  <si>
    <t>Komentarz**</t>
  </si>
  <si>
    <t>1</t>
  </si>
  <si>
    <t>Mazowiecka Jednostka Wdrażania Programów Unijnych</t>
  </si>
  <si>
    <t>Brak danych</t>
  </si>
  <si>
    <t>2</t>
  </si>
  <si>
    <t>3</t>
  </si>
  <si>
    <t>4</t>
  </si>
  <si>
    <t>5</t>
  </si>
  <si>
    <t>6</t>
  </si>
  <si>
    <t>7</t>
  </si>
  <si>
    <t>8</t>
  </si>
  <si>
    <t>9</t>
  </si>
  <si>
    <t>SUMA:</t>
  </si>
  <si>
    <t>Projekty, które nie spełniły kryteriów wyboru projektów lub nie uzyskały wymaganej liczby punktów</t>
  </si>
  <si>
    <t>Negatywna ocena formalna</t>
  </si>
  <si>
    <t xml:space="preserve">* nie dotyczy EFS </t>
  </si>
  <si>
    <t>** uzupełnić jedynie w przypadku wniosków po procedurze odwoławczej oraz w przypadku braku możliwości podpisania umowy o dofinansowanie</t>
  </si>
  <si>
    <t>*** poniżej progu punktowego zamieszczane są projekty, które uzyskały wymagane minumum punktowe, jednak ze względu na ustaloną kwotę alokacji nie mogą zostać skierowane do dofinansowania</t>
  </si>
  <si>
    <t>FEMA.02.05-IP.01-0A8J/25</t>
  </si>
  <si>
    <t>FEMA.02.05-IP.01-0ACS/25</t>
  </si>
  <si>
    <t>FEMA.02.05-IP.01-0AD5/25</t>
  </si>
  <si>
    <t>Wyniki oceny projektów złożonych w ramach naboru konkurencyjnego nr  FEMA.02.05-IP.01-063/25, Priorytet II „Fundusze Europejskie na zielony rozwój Mazowsza” dla Działania 2.5 „Gospodarka wodno-ściekowa”, Typ projektów: „Porządkowanie gospodarki wodno-kanalizacyjnej” Funduszy Europejskich dla Mazowsza 2021-2027 - Region Warszawski Stołeczny</t>
  </si>
  <si>
    <t>Gmina Nasielsk</t>
  </si>
  <si>
    <t>Rozbudowa oczyszczalni ścieków w Nasielsku Etap I</t>
  </si>
  <si>
    <t>Gmina Pomiechówek</t>
  </si>
  <si>
    <t>Uporządkowanie gospodarki wodno - ściekowej na terenie Gminy Pomiechówek</t>
  </si>
  <si>
    <t>Gmina Żabia Wola</t>
  </si>
  <si>
    <t>Kompleksowe rozwiązania w zakresie gospodarki wodno-kanalizacyjnej na terenie Gminy Żabia Wola.</t>
  </si>
  <si>
    <t>Negatywna ocena ogólna</t>
  </si>
  <si>
    <t>FEMA.02.05-IP.01-09Y5/25</t>
  </si>
  <si>
    <t>Miasto Piastów</t>
  </si>
  <si>
    <t>Budowa sieci wodociągowej w ulicach: Lisa Kuli i Sułkowskiego w Piastowie</t>
  </si>
  <si>
    <t>FEMA.02.05-IP.01-0A23/25</t>
  </si>
  <si>
    <t>Gmina Dąbrówka</t>
  </si>
  <si>
    <t>Budowa i przebudowa oczyszczalni ścieków w Dąbrówce</t>
  </si>
  <si>
    <t>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</si>
</sst>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</numFmts>
  <fonts count="33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sz val="24"/>
      <color theme="1"/>
      <name val="Arial"/>
      <family val="2"/>
      <charset val="238"/>
    </font>
    <font>
      <b/>
      <sz val="24"/>
      <color theme="1"/>
      <name val="Arial"/>
      <family val="2"/>
      <charset val="238"/>
    </font>
    <font>
      <sz val="24"/>
      <color theme="0"/>
      <name val="Arial"/>
      <family val="2"/>
      <charset val="238"/>
    </font>
    <font>
      <sz val="24"/>
      <color theme="3" tint="0.79998168889431442"/>
      <name val="Arial"/>
      <family val="2"/>
      <charset val="238"/>
    </font>
    <font>
      <b/>
      <sz val="22"/>
      <color theme="1"/>
      <name val="Arial"/>
      <family val="2"/>
      <charset val="238"/>
    </font>
    <font>
      <sz val="22"/>
      <color theme="1"/>
      <name val="Arial"/>
      <family val="2"/>
      <charset val="238"/>
    </font>
    <font>
      <sz val="22"/>
      <color theme="1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</borders>
  <cellStyleXfs count="49">
    <xf numFmtId="0" fontId="0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11">
      <alignment horizontal="center" vertical="center" wrapText="1"/>
    </xf>
    <xf numFmtId="0" fontId="2" fillId="0" borderId="0"/>
    <xf numFmtId="0" fontId="23" fillId="0" borderId="0"/>
    <xf numFmtId="9" fontId="24" fillId="0" borderId="0" applyFont="0" applyFill="0" applyBorder="0" applyAlignment="0" applyProtection="0"/>
    <xf numFmtId="0" fontId="25" fillId="0" borderId="0"/>
    <xf numFmtId="0" fontId="1" fillId="0" borderId="0"/>
  </cellStyleXfs>
  <cellXfs count="55">
    <xf numFmtId="0" fontId="0" fillId="0" borderId="0" xfId="0"/>
    <xf numFmtId="0" fontId="20" fillId="0" borderId="0" xfId="0" applyFont="1" applyAlignment="1">
      <alignment vertical="center" wrapText="1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164" fontId="20" fillId="0" borderId="0" xfId="0" applyNumberFormat="1" applyFont="1"/>
    <xf numFmtId="10" fontId="20" fillId="0" borderId="0" xfId="0" applyNumberFormat="1" applyFont="1"/>
    <xf numFmtId="49" fontId="21" fillId="0" borderId="0" xfId="0" applyNumberFormat="1" applyFont="1" applyAlignment="1">
      <alignment horizontal="center" vertical="center"/>
    </xf>
    <xf numFmtId="44" fontId="20" fillId="0" borderId="0" xfId="0" applyNumberFormat="1" applyFont="1" applyAlignment="1">
      <alignment vertical="center"/>
    </xf>
    <xf numFmtId="2" fontId="21" fillId="0" borderId="0" xfId="0" applyNumberFormat="1" applyFont="1" applyAlignment="1">
      <alignment horizontal="center" vertical="center"/>
    </xf>
    <xf numFmtId="10" fontId="21" fillId="0" borderId="0" xfId="1" applyNumberFormat="1" applyFont="1" applyFill="1" applyBorder="1" applyAlignment="1">
      <alignment horizontal="center" vertical="center"/>
    </xf>
    <xf numFmtId="1" fontId="21" fillId="0" borderId="0" xfId="0" applyNumberFormat="1" applyFont="1" applyAlignment="1">
      <alignment horizontal="center" vertical="center"/>
    </xf>
    <xf numFmtId="49" fontId="26" fillId="0" borderId="10" xfId="0" applyNumberFormat="1" applyFont="1" applyBorder="1" applyAlignment="1">
      <alignment horizontal="center" vertical="center"/>
    </xf>
    <xf numFmtId="49" fontId="26" fillId="0" borderId="10" xfId="0" applyNumberFormat="1" applyFont="1" applyBorder="1" applyAlignment="1">
      <alignment horizontal="center" vertical="center" wrapText="1"/>
    </xf>
    <xf numFmtId="1" fontId="26" fillId="0" borderId="10" xfId="0" applyNumberFormat="1" applyFont="1" applyBorder="1" applyAlignment="1">
      <alignment horizontal="center" vertical="center"/>
    </xf>
    <xf numFmtId="4" fontId="28" fillId="0" borderId="10" xfId="0" applyNumberFormat="1" applyFont="1" applyBorder="1" applyAlignment="1">
      <alignment horizontal="center" vertical="center" wrapText="1"/>
    </xf>
    <xf numFmtId="49" fontId="26" fillId="34" borderId="10" xfId="0" applyNumberFormat="1" applyFont="1" applyFill="1" applyBorder="1" applyAlignment="1">
      <alignment horizontal="center" vertical="center" wrapText="1"/>
    </xf>
    <xf numFmtId="1" fontId="26" fillId="34" borderId="10" xfId="0" applyNumberFormat="1" applyFont="1" applyFill="1" applyBorder="1" applyAlignment="1">
      <alignment horizontal="center" vertical="center"/>
    </xf>
    <xf numFmtId="4" fontId="29" fillId="34" borderId="10" xfId="0" applyNumberFormat="1" applyFont="1" applyFill="1" applyBorder="1" applyAlignment="1">
      <alignment horizontal="center" vertical="center" wrapText="1"/>
    </xf>
    <xf numFmtId="49" fontId="26" fillId="33" borderId="15" xfId="0" applyNumberFormat="1" applyFont="1" applyFill="1" applyBorder="1" applyAlignment="1">
      <alignment horizontal="center" vertical="center"/>
    </xf>
    <xf numFmtId="49" fontId="26" fillId="33" borderId="16" xfId="0" applyNumberFormat="1" applyFont="1" applyFill="1" applyBorder="1" applyAlignment="1">
      <alignment horizontal="center" vertical="center"/>
    </xf>
    <xf numFmtId="49" fontId="26" fillId="33" borderId="0" xfId="0" applyNumberFormat="1" applyFont="1" applyFill="1" applyAlignment="1">
      <alignment horizontal="center" vertical="center"/>
    </xf>
    <xf numFmtId="49" fontId="26" fillId="33" borderId="10" xfId="0" applyNumberFormat="1" applyFont="1" applyFill="1" applyBorder="1" applyAlignment="1">
      <alignment horizontal="center" vertical="center"/>
    </xf>
    <xf numFmtId="0" fontId="30" fillId="33" borderId="10" xfId="0" applyFont="1" applyFill="1" applyBorder="1" applyAlignment="1">
      <alignment horizontal="center" vertical="center" wrapText="1"/>
    </xf>
    <xf numFmtId="0" fontId="30" fillId="33" borderId="12" xfId="0" applyFont="1" applyFill="1" applyBorder="1" applyAlignment="1">
      <alignment horizontal="center" vertical="center" wrapText="1"/>
    </xf>
    <xf numFmtId="0" fontId="31" fillId="33" borderId="10" xfId="0" applyFont="1" applyFill="1" applyBorder="1" applyAlignment="1">
      <alignment horizontal="center" vertical="center" wrapText="1"/>
    </xf>
    <xf numFmtId="0" fontId="31" fillId="0" borderId="0" xfId="0" applyFont="1"/>
    <xf numFmtId="0" fontId="30" fillId="33" borderId="14" xfId="0" applyFont="1" applyFill="1" applyBorder="1" applyAlignment="1">
      <alignment horizontal="center" vertical="center" wrapText="1"/>
    </xf>
    <xf numFmtId="0" fontId="32" fillId="0" borderId="0" xfId="0" applyFont="1"/>
    <xf numFmtId="0" fontId="26" fillId="0" borderId="10" xfId="0" applyFont="1" applyBorder="1" applyAlignment="1">
      <alignment horizontal="left" vertical="center" wrapText="1"/>
    </xf>
    <xf numFmtId="0" fontId="26" fillId="34" borderId="10" xfId="0" applyFont="1" applyFill="1" applyBorder="1" applyAlignment="1">
      <alignment horizontal="left" vertical="center" wrapText="1"/>
    </xf>
    <xf numFmtId="165" fontId="26" fillId="0" borderId="10" xfId="0" applyNumberFormat="1" applyFont="1" applyBorder="1" applyAlignment="1">
      <alignment horizontal="right" vertical="center" wrapText="1"/>
    </xf>
    <xf numFmtId="165" fontId="26" fillId="0" borderId="10" xfId="0" applyNumberFormat="1" applyFont="1" applyBorder="1" applyAlignment="1">
      <alignment horizontal="right" vertical="center"/>
    </xf>
    <xf numFmtId="165" fontId="26" fillId="34" borderId="10" xfId="0" applyNumberFormat="1" applyFont="1" applyFill="1" applyBorder="1" applyAlignment="1">
      <alignment horizontal="right" vertical="center" wrapText="1"/>
    </xf>
    <xf numFmtId="165" fontId="26" fillId="34" borderId="10" xfId="0" applyNumberFormat="1" applyFont="1" applyFill="1" applyBorder="1" applyAlignment="1">
      <alignment horizontal="right" vertical="center"/>
    </xf>
    <xf numFmtId="2" fontId="26" fillId="0" borderId="10" xfId="0" applyNumberFormat="1" applyFont="1" applyBorder="1" applyAlignment="1">
      <alignment horizontal="center" vertical="center" wrapText="1"/>
    </xf>
    <xf numFmtId="2" fontId="26" fillId="34" borderId="10" xfId="0" applyNumberFormat="1" applyFont="1" applyFill="1" applyBorder="1" applyAlignment="1">
      <alignment horizontal="center" vertical="center" wrapText="1"/>
    </xf>
    <xf numFmtId="10" fontId="26" fillId="0" borderId="10" xfId="0" applyNumberFormat="1" applyFont="1" applyBorder="1" applyAlignment="1">
      <alignment horizontal="center" vertical="center" wrapText="1"/>
    </xf>
    <xf numFmtId="10" fontId="26" fillId="34" borderId="10" xfId="0" applyNumberFormat="1" applyFont="1" applyFill="1" applyBorder="1" applyAlignment="1">
      <alignment horizontal="center" vertical="center" wrapText="1"/>
    </xf>
    <xf numFmtId="0" fontId="26" fillId="35" borderId="14" xfId="0" applyFont="1" applyFill="1" applyBorder="1" applyAlignment="1">
      <alignment horizontal="center" vertical="center" wrapText="1"/>
    </xf>
    <xf numFmtId="165" fontId="26" fillId="35" borderId="10" xfId="0" applyNumberFormat="1" applyFont="1" applyFill="1" applyBorder="1" applyAlignment="1">
      <alignment vertical="center"/>
    </xf>
    <xf numFmtId="49" fontId="26" fillId="34" borderId="10" xfId="0" applyNumberFormat="1" applyFont="1" applyFill="1" applyBorder="1" applyAlignment="1">
      <alignment horizontal="left" vertical="center" wrapText="1"/>
    </xf>
    <xf numFmtId="165" fontId="26" fillId="0" borderId="0" xfId="0" applyNumberFormat="1" applyFont="1"/>
    <xf numFmtId="49" fontId="28" fillId="35" borderId="12" xfId="0" applyNumberFormat="1" applyFont="1" applyFill="1" applyBorder="1" applyAlignment="1">
      <alignment horizontal="center" vertical="center" wrapText="1"/>
    </xf>
    <xf numFmtId="49" fontId="28" fillId="35" borderId="13" xfId="0" applyNumberFormat="1" applyFont="1" applyFill="1" applyBorder="1" applyAlignment="1">
      <alignment horizontal="center" vertical="center" wrapText="1"/>
    </xf>
    <xf numFmtId="49" fontId="28" fillId="35" borderId="14" xfId="0" applyNumberFormat="1" applyFont="1" applyFill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33" borderId="12" xfId="0" applyFont="1" applyFill="1" applyBorder="1" applyAlignment="1">
      <alignment horizontal="center" vertical="center"/>
    </xf>
    <xf numFmtId="0" fontId="27" fillId="33" borderId="13" xfId="0" applyFont="1" applyFill="1" applyBorder="1" applyAlignment="1">
      <alignment horizontal="center" vertical="center"/>
    </xf>
    <xf numFmtId="0" fontId="27" fillId="33" borderId="14" xfId="0" applyFont="1" applyFill="1" applyBorder="1" applyAlignment="1">
      <alignment horizontal="center" vertical="center"/>
    </xf>
    <xf numFmtId="2" fontId="28" fillId="35" borderId="12" xfId="0" applyNumberFormat="1" applyFont="1" applyFill="1" applyBorder="1" applyAlignment="1">
      <alignment horizontal="center" vertical="center"/>
    </xf>
    <xf numFmtId="2" fontId="28" fillId="35" borderId="13" xfId="0" applyNumberFormat="1" applyFont="1" applyFill="1" applyBorder="1" applyAlignment="1">
      <alignment horizontal="center" vertical="center"/>
    </xf>
    <xf numFmtId="2" fontId="28" fillId="35" borderId="14" xfId="0" applyNumberFormat="1" applyFont="1" applyFill="1" applyBorder="1" applyAlignment="1">
      <alignment horizontal="center" vertical="center"/>
    </xf>
  </cellXfs>
  <cellStyles count="49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Normalny 2" xfId="44" xr:uid="{B2BF6A92-B0B6-417F-9EC5-E6C740049F92}"/>
    <cellStyle name="Normalny 3" xfId="45" xr:uid="{FE29395D-92ED-4B9C-90D5-540381F323C5}"/>
    <cellStyle name="Normalny 4" xfId="47" xr:uid="{23AEB2A7-CD30-4243-9209-57B861BDF6B9}"/>
    <cellStyle name="Normalny 5" xfId="48" xr:uid="{D7587DBF-ABA9-4E73-9962-6864C11624D3}"/>
    <cellStyle name="Obliczenia" xfId="12" builtinId="22" customBuiltin="1"/>
    <cellStyle name="Procentowy" xfId="1" builtinId="5"/>
    <cellStyle name="Procentowy 2" xfId="46" xr:uid="{CEAD9D56-EBFD-4DC5-8B10-635CC17C30EA}"/>
    <cellStyle name="Styl 1" xfId="43" xr:uid="{00000000-0005-0000-0000-000025000000}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grabowska\Downloads\Tabela%20-%201.1-027%20stan%209.12.2024%20(4).xlsm" TargetMode="External"/><Relationship Id="rId1" Type="http://schemas.openxmlformats.org/officeDocument/2006/relationships/externalLinkPath" Target="/Users/m.grabowska/Downloads/Tabela%20-%201.1-027%20stan%209.12.2024%20(4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stawienia"/>
      <sheetName val="Dane"/>
      <sheetName val="Kryt. finansowe"/>
      <sheetName val="Kryt. ogólne"/>
      <sheetName val="Kryt. szczegółowe"/>
      <sheetName val="Podsumowanie ocen"/>
      <sheetName val="Protesty"/>
      <sheetName val="Eksperci"/>
      <sheetName val="Rozliczenia kwartalne"/>
      <sheetName val="Monitor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S20"/>
  <sheetViews>
    <sheetView showGridLines="0" tabSelected="1" view="pageBreakPreview" zoomScale="40" zoomScaleNormal="40" zoomScaleSheetLayoutView="40" zoomScalePageLayoutView="40" workbookViewId="0">
      <selection activeCell="R3" sqref="R3"/>
    </sheetView>
  </sheetViews>
  <sheetFormatPr defaultColWidth="8.75" defaultRowHeight="0" customHeight="1" zeroHeight="1"/>
  <cols>
    <col min="1" max="1" width="7.125" style="3" customWidth="1"/>
    <col min="2" max="2" width="26.25" style="3" customWidth="1"/>
    <col min="3" max="3" width="35.25" style="4" customWidth="1"/>
    <col min="4" max="4" width="48.875" style="4" bestFit="1" customWidth="1"/>
    <col min="5" max="5" width="64.625" style="4" customWidth="1"/>
    <col min="6" max="6" width="39.625" style="4" customWidth="1"/>
    <col min="7" max="9" width="38.5" style="4" bestFit="1" customWidth="1"/>
    <col min="10" max="10" width="30.5" style="4" customWidth="1"/>
    <col min="11" max="11" width="28" style="4" customWidth="1"/>
    <col min="12" max="12" width="30" style="2" customWidth="1"/>
    <col min="13" max="13" width="24.75" style="2" customWidth="1"/>
    <col min="14" max="14" width="30.125" style="2" customWidth="1"/>
    <col min="15" max="15" width="17" style="2" customWidth="1"/>
    <col min="16" max="16" width="2.375" style="2" customWidth="1"/>
    <col min="17" max="17" width="19.25" style="2" customWidth="1"/>
    <col min="18" max="18" width="8.75" style="2"/>
    <col min="19" max="19" width="37.62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9" ht="111.75" customHeight="1">
      <c r="A1" s="46" t="s">
        <v>34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8"/>
      <c r="O1" s="1"/>
    </row>
    <row r="2" spans="1:19" ht="136.5" customHeight="1">
      <c r="A2" s="49" t="s">
        <v>26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1"/>
      <c r="O2" s="6"/>
      <c r="Q2" s="5"/>
    </row>
    <row r="3" spans="1:19" ht="255.75" customHeight="1">
      <c r="A3" s="23" t="s">
        <v>0</v>
      </c>
      <c r="B3" s="23" t="s">
        <v>1</v>
      </c>
      <c r="C3" s="24" t="s">
        <v>2</v>
      </c>
      <c r="D3" s="23" t="s">
        <v>3</v>
      </c>
      <c r="E3" s="27" t="s">
        <v>4</v>
      </c>
      <c r="F3" s="23" t="s">
        <v>5</v>
      </c>
      <c r="G3" s="23" t="s">
        <v>6</v>
      </c>
      <c r="H3" s="23" t="s">
        <v>7</v>
      </c>
      <c r="I3" s="23" t="s">
        <v>8</v>
      </c>
      <c r="J3" s="23" t="s">
        <v>9</v>
      </c>
      <c r="K3" s="23" t="s">
        <v>10</v>
      </c>
      <c r="L3" s="24" t="s">
        <v>11</v>
      </c>
      <c r="M3" s="24" t="s">
        <v>12</v>
      </c>
      <c r="N3" s="23" t="s">
        <v>13</v>
      </c>
      <c r="O3" s="6"/>
      <c r="Q3" s="5"/>
    </row>
    <row r="4" spans="1:19" ht="39" customHeight="1">
      <c r="A4" s="19" t="s">
        <v>14</v>
      </c>
      <c r="B4" s="20" t="s">
        <v>17</v>
      </c>
      <c r="C4" s="21" t="s">
        <v>18</v>
      </c>
      <c r="D4" s="22" t="s">
        <v>19</v>
      </c>
      <c r="E4" s="20" t="s">
        <v>20</v>
      </c>
      <c r="F4" s="20" t="s">
        <v>21</v>
      </c>
      <c r="G4" s="20" t="s">
        <v>22</v>
      </c>
      <c r="H4" s="20" t="s">
        <v>23</v>
      </c>
      <c r="I4" s="20" t="s">
        <v>24</v>
      </c>
      <c r="J4" s="25">
        <v>10</v>
      </c>
      <c r="K4" s="25">
        <v>11</v>
      </c>
      <c r="L4" s="25">
        <v>14</v>
      </c>
      <c r="M4" s="25">
        <v>15</v>
      </c>
      <c r="N4" s="25">
        <v>16</v>
      </c>
      <c r="O4" s="6"/>
      <c r="Q4" s="5"/>
    </row>
    <row r="5" spans="1:19" ht="238.15" customHeight="1">
      <c r="A5" s="12" t="s">
        <v>14</v>
      </c>
      <c r="B5" s="13" t="s">
        <v>15</v>
      </c>
      <c r="C5" s="13" t="s">
        <v>32</v>
      </c>
      <c r="D5" s="29" t="s">
        <v>35</v>
      </c>
      <c r="E5" s="29" t="s">
        <v>36</v>
      </c>
      <c r="F5" s="31">
        <v>16603724.49</v>
      </c>
      <c r="G5" s="31">
        <v>13498963</v>
      </c>
      <c r="H5" s="31">
        <v>6749481.5</v>
      </c>
      <c r="I5" s="31">
        <v>6749481.5</v>
      </c>
      <c r="J5" s="31">
        <v>0</v>
      </c>
      <c r="K5" s="35">
        <v>21</v>
      </c>
      <c r="L5" s="37">
        <v>0.45650000000000002</v>
      </c>
      <c r="M5" s="14">
        <v>66</v>
      </c>
      <c r="N5" s="15"/>
      <c r="O5" s="6"/>
      <c r="Q5" s="5"/>
    </row>
    <row r="6" spans="1:19" ht="187.5" customHeight="1">
      <c r="A6" s="16" t="s">
        <v>17</v>
      </c>
      <c r="B6" s="16" t="s">
        <v>15</v>
      </c>
      <c r="C6" s="16" t="s">
        <v>31</v>
      </c>
      <c r="D6" s="30" t="s">
        <v>37</v>
      </c>
      <c r="E6" s="30" t="s">
        <v>38</v>
      </c>
      <c r="F6" s="33">
        <v>2028885</v>
      </c>
      <c r="G6" s="33">
        <v>1649500</v>
      </c>
      <c r="H6" s="34">
        <v>1402075</v>
      </c>
      <c r="I6" s="34">
        <v>824750</v>
      </c>
      <c r="J6" s="33">
        <v>577325</v>
      </c>
      <c r="K6" s="36">
        <v>19</v>
      </c>
      <c r="L6" s="38">
        <v>0.41299999999999998</v>
      </c>
      <c r="M6" s="17">
        <v>65</v>
      </c>
      <c r="N6" s="18"/>
      <c r="O6" s="6"/>
      <c r="Q6" s="5"/>
    </row>
    <row r="7" spans="1:19" ht="187.5" customHeight="1">
      <c r="A7" s="12" t="s">
        <v>18</v>
      </c>
      <c r="B7" s="13" t="s">
        <v>15</v>
      </c>
      <c r="C7" s="13" t="s">
        <v>33</v>
      </c>
      <c r="D7" s="29" t="s">
        <v>39</v>
      </c>
      <c r="E7" s="29" t="s">
        <v>40</v>
      </c>
      <c r="F7" s="31">
        <v>13592000</v>
      </c>
      <c r="G7" s="31">
        <v>13592000</v>
      </c>
      <c r="H7" s="32">
        <v>6796000</v>
      </c>
      <c r="I7" s="32">
        <v>6796000</v>
      </c>
      <c r="J7" s="31">
        <v>0</v>
      </c>
      <c r="K7" s="35" t="s">
        <v>41</v>
      </c>
      <c r="L7" s="37"/>
      <c r="M7" s="14">
        <v>65</v>
      </c>
      <c r="N7" s="15"/>
      <c r="O7" s="6"/>
      <c r="Q7" s="5"/>
    </row>
    <row r="8" spans="1:19" ht="187.5" customHeight="1">
      <c r="A8" s="16" t="s">
        <v>19</v>
      </c>
      <c r="B8" s="16" t="s">
        <v>15</v>
      </c>
      <c r="C8" s="16" t="s">
        <v>42</v>
      </c>
      <c r="D8" s="41" t="s">
        <v>43</v>
      </c>
      <c r="E8" s="41" t="s">
        <v>44</v>
      </c>
      <c r="F8" s="33">
        <v>748667.32</v>
      </c>
      <c r="G8" s="33">
        <v>748667.32</v>
      </c>
      <c r="H8" s="33">
        <v>374333.65</v>
      </c>
      <c r="I8" s="33">
        <v>374333.65</v>
      </c>
      <c r="J8" s="33">
        <v>0</v>
      </c>
      <c r="K8" s="16" t="s">
        <v>27</v>
      </c>
      <c r="L8" s="16"/>
      <c r="M8" s="16" t="s">
        <v>48</v>
      </c>
      <c r="N8" s="16"/>
      <c r="O8" s="6"/>
      <c r="Q8" s="5"/>
    </row>
    <row r="9" spans="1:19" ht="187.5" customHeight="1">
      <c r="A9" s="12" t="s">
        <v>20</v>
      </c>
      <c r="B9" s="13" t="s">
        <v>15</v>
      </c>
      <c r="C9" s="13" t="s">
        <v>45</v>
      </c>
      <c r="D9" s="29" t="s">
        <v>46</v>
      </c>
      <c r="E9" s="29" t="s">
        <v>47</v>
      </c>
      <c r="F9" s="31">
        <v>5167365.7300000004</v>
      </c>
      <c r="G9" s="31">
        <v>4201110.3499999996</v>
      </c>
      <c r="H9" s="32">
        <v>2100555.17</v>
      </c>
      <c r="I9" s="32">
        <v>2100555.17</v>
      </c>
      <c r="J9" s="31">
        <v>0</v>
      </c>
      <c r="K9" s="35" t="s">
        <v>27</v>
      </c>
      <c r="L9" s="37"/>
      <c r="M9" s="14">
        <v>65</v>
      </c>
      <c r="N9" s="15"/>
      <c r="O9" s="6"/>
      <c r="Q9" s="5"/>
      <c r="S9" s="42"/>
    </row>
    <row r="10" spans="1:19" ht="90" customHeight="1">
      <c r="A10" s="43" t="s">
        <v>16</v>
      </c>
      <c r="B10" s="44"/>
      <c r="C10" s="44"/>
      <c r="D10" s="45"/>
      <c r="E10" s="39" t="s">
        <v>25</v>
      </c>
      <c r="F10" s="40">
        <f>SUM(F5:F9)</f>
        <v>38140642.540000007</v>
      </c>
      <c r="G10" s="40">
        <f>SUM(G5:G9)</f>
        <v>33690240.670000002</v>
      </c>
      <c r="H10" s="40">
        <f>SUM(H5:H9)</f>
        <v>17422445.32</v>
      </c>
      <c r="I10" s="40">
        <f>SUM(I5:I9)</f>
        <v>16845120.32</v>
      </c>
      <c r="J10" s="40">
        <f>SUM(J4:J9)</f>
        <v>577335</v>
      </c>
      <c r="K10" s="52" t="s">
        <v>16</v>
      </c>
      <c r="L10" s="53"/>
      <c r="M10" s="53"/>
      <c r="N10" s="54"/>
      <c r="O10" s="6"/>
      <c r="Q10" s="5"/>
    </row>
    <row r="11" spans="1:19" ht="70.5" customHeight="1">
      <c r="A11" s="7"/>
      <c r="B11" s="7"/>
      <c r="C11" s="7"/>
      <c r="D11" s="7"/>
      <c r="E11" s="7"/>
      <c r="F11" s="8"/>
      <c r="G11" s="8"/>
      <c r="H11" s="8"/>
      <c r="I11" s="8"/>
      <c r="J11" s="8"/>
      <c r="K11" s="9"/>
      <c r="L11" s="10"/>
      <c r="M11" s="11"/>
      <c r="N11" s="10"/>
      <c r="Q11" s="5"/>
    </row>
    <row r="12" spans="1:19" ht="32.25" customHeight="1">
      <c r="A12" s="26" t="s">
        <v>28</v>
      </c>
      <c r="B12" s="28"/>
      <c r="C12" s="28"/>
      <c r="D12" s="28"/>
      <c r="E12" s="28"/>
    </row>
    <row r="13" spans="1:19" ht="32.25" customHeight="1">
      <c r="A13" s="26" t="s">
        <v>29</v>
      </c>
      <c r="B13" s="28"/>
      <c r="C13" s="28"/>
      <c r="D13" s="28"/>
      <c r="E13" s="28"/>
      <c r="F13" s="2"/>
      <c r="G13" s="2"/>
      <c r="H13" s="2"/>
      <c r="I13" s="2"/>
      <c r="J13" s="2"/>
      <c r="K13" s="2"/>
    </row>
    <row r="14" spans="1:19" ht="32.25" customHeight="1">
      <c r="A14" s="26" t="s">
        <v>30</v>
      </c>
      <c r="B14" s="28"/>
      <c r="C14" s="28"/>
      <c r="D14" s="28"/>
      <c r="E14" s="28"/>
    </row>
    <row r="15" spans="1:19" ht="36.75" hidden="1" customHeight="1"/>
    <row r="16" spans="1:19" ht="36.75" hidden="1" customHeight="1"/>
    <row r="17" ht="36.75" hidden="1" customHeight="1"/>
    <row r="18" ht="36.75" hidden="1" customHeight="1"/>
    <row r="19" ht="36.75" hidden="1" customHeight="1"/>
    <row r="20" ht="36.75" hidden="1" customHeight="1"/>
  </sheetData>
  <mergeCells count="4">
    <mergeCell ref="A10:D10"/>
    <mergeCell ref="A1:N1"/>
    <mergeCell ref="A2:N2"/>
    <mergeCell ref="K10:N10"/>
  </mergeCells>
  <phoneticPr fontId="22" type="noConversion"/>
  <printOptions horizontalCentered="1"/>
  <pageMargins left="3.937007874015748E-2" right="3.937007874015748E-2" top="0.39370078740157483" bottom="0.39370078740157483" header="0.31496062992125984" footer="0.31496062992125984"/>
  <pageSetup paperSize="9" scale="24" orientation="landscape" r:id="rId1"/>
  <headerFooter>
    <oddFooter>Strona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9" ma:contentTypeDescription="Utwórz nowy dokument." ma:contentTypeScope="" ma:versionID="254561021adecfd163ab86cef2799850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bbec7a0301b1ebc921ccfe971723a380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342b020-5480-4ad9-9b04-5b7b9c9178cc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e258df-16cb-4507-b678-b498e48e58c8" xsi:nil="true"/>
    <lcf76f155ced4ddcb4097134ff3c332f xmlns="153e0a85-a7de-4c25-b915-33607e7cdfc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D3D9FF-BB8A-4C63-8107-27C374077D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3143AE-FF8D-4BA3-9934-B319C890DCAD}">
  <ds:schemaRefs>
    <ds:schemaRef ds:uri="http://schemas.microsoft.com/office/2006/metadata/properties"/>
    <ds:schemaRef ds:uri="http://schemas.microsoft.com/office/infopath/2007/PartnerControls"/>
    <ds:schemaRef ds:uri="13e258df-16cb-4507-b678-b498e48e58c8"/>
    <ds:schemaRef ds:uri="153e0a85-a7de-4c25-b915-33607e7cdfca"/>
  </ds:schemaRefs>
</ds:datastoreItem>
</file>

<file path=customXml/itemProps3.xml><?xml version="1.0" encoding="utf-8"?>
<ds:datastoreItem xmlns:ds="http://schemas.openxmlformats.org/officeDocument/2006/customXml" ds:itemID="{6B6DC89F-BBB8-4E58-894B-8B9665773F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Załącznik 2 do uchwały 2.5 063</vt:lpstr>
      <vt:lpstr>'Załącznik 2 do uchwały 2.5 063'!kurs</vt:lpstr>
      <vt:lpstr>'Załącznik 2 do uchwały 2.5 063'!Obszar_wydruku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Kiryluk Justyna</cp:lastModifiedBy>
  <cp:revision/>
  <cp:lastPrinted>2025-10-28T12:55:00Z</cp:lastPrinted>
  <dcterms:created xsi:type="dcterms:W3CDTF">2016-04-12T10:40:23Z</dcterms:created>
  <dcterms:modified xsi:type="dcterms:W3CDTF">2025-12-02T13:59:00Z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20141800</vt:r8>
  </property>
  <property fmtid="{D5CDD505-2E9C-101B-9397-08002B2CF9AE}" pid="4" name="MediaServiceImageTags">
    <vt:lpwstr/>
  </property>
</Properties>
</file>