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j.kiryluk\Downloads\"/>
    </mc:Choice>
  </mc:AlternateContent>
  <xr:revisionPtr revIDLastSave="0" documentId="13_ncr:1_{76086F47-FFB5-4F67-B32F-D5E1520573C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Załącznik 1 do uchwały 2.5 063" sheetId="4" r:id="rId1"/>
  </sheets>
  <externalReferences>
    <externalReference r:id="rId2"/>
  </externalReferences>
  <definedNames>
    <definedName name="_xlnm._FilterDatabase" localSheetId="0" hidden="1">'Załącznik 1 do uchwały 2.5 063'!$A$1:$W$30</definedName>
    <definedName name="IdEksperci">[1]Eksperci!$K$7:$L$400</definedName>
    <definedName name="kat">#REF!</definedName>
    <definedName name="kategoria_0">[1]Eksperci!$D$7:$D$400</definedName>
    <definedName name="kategoria_1">[1]Eksperci!$E$7:$E$400</definedName>
    <definedName name="kategoria_2">[1]Eksperci!$F$7:$F$400</definedName>
    <definedName name="kategoria_3">[1]Eksperci!$G$7:$G$400</definedName>
    <definedName name="kategoria_4">[1]Eksperci!$H$7:$H$400</definedName>
    <definedName name="kategoria_5">[1]Eksperci!$I$7:$I$400</definedName>
    <definedName name="kategoria_6">[1]Eksperci!$J$7:$J$400</definedName>
    <definedName name="kategorie">#REF!</definedName>
    <definedName name="kategorie_int">[1]Ustawienia!$E$4:$E$10</definedName>
    <definedName name="kurs" localSheetId="0">'Załącznik 1 do uchwały 2.5 063'!$E$89</definedName>
    <definedName name="kurs">#REF!</definedName>
    <definedName name="kwota_ogolne">[1]Ustawienia!$C$13</definedName>
    <definedName name="kwota_szczegol">[1]Ustawienia!$C$14</definedName>
    <definedName name="max_1">[1]Ustawienia!$AK$9</definedName>
    <definedName name="max_10">[1]Ustawienia!$AK$18</definedName>
    <definedName name="max_11">[1]Ustawienia!$AK$19</definedName>
    <definedName name="max_12">[1]Ustawienia!$AK$20</definedName>
    <definedName name="max_13">[1]Ustawienia!$AK$21</definedName>
    <definedName name="max_14">[1]Ustawienia!$AK$22</definedName>
    <definedName name="max_15">[1]Ustawienia!$AK$23</definedName>
    <definedName name="max_16">[1]Ustawienia!$AK$24</definedName>
    <definedName name="max_17">[1]Ustawienia!$AK$25</definedName>
    <definedName name="max_18">[1]Ustawienia!$AK$26</definedName>
    <definedName name="max_19">[1]Ustawienia!$AK$27</definedName>
    <definedName name="max_2">[1]Ustawienia!$AK$10</definedName>
    <definedName name="max_20">[1]Ustawienia!$AK$28</definedName>
    <definedName name="max_3">[1]Ustawienia!$AK$11</definedName>
    <definedName name="max_4">[1]Ustawienia!$AK$12</definedName>
    <definedName name="max_5">[1]Ustawienia!$AK$13</definedName>
    <definedName name="max_6">[1]Ustawienia!$AK$14</definedName>
    <definedName name="max_7">[1]Ustawienia!$AK$15</definedName>
    <definedName name="max_8">[1]Ustawienia!$AK$16</definedName>
    <definedName name="max_9">[1]Ustawienia!$AK$17</definedName>
    <definedName name="max_dof">[1]Ustawienia!$C$8</definedName>
    <definedName name="max_pkt">[1]Ustawienia!$C$5</definedName>
    <definedName name="min_1">[1]Ustawienia!$K$9</definedName>
    <definedName name="min_10">[1]Ustawienia!$K$18</definedName>
    <definedName name="min_11">[1]Ustawienia!$K$19</definedName>
    <definedName name="min_12">[1]Ustawienia!$K$20</definedName>
    <definedName name="min_13">[1]Ustawienia!$K$21</definedName>
    <definedName name="min_14">[1]Ustawienia!$K$22</definedName>
    <definedName name="min_15">[1]Ustawienia!$K$23</definedName>
    <definedName name="min_16">[1]Ustawienia!$K$24</definedName>
    <definedName name="min_17">[1]Ustawienia!$K$25</definedName>
    <definedName name="min_18">[1]Ustawienia!$K$26</definedName>
    <definedName name="min_19">[1]Ustawienia!$K$27</definedName>
    <definedName name="min_2">[1]Ustawienia!$K$10</definedName>
    <definedName name="min_20">[1]Ustawienia!$K$28</definedName>
    <definedName name="min_3">[1]Ustawienia!$K$11</definedName>
    <definedName name="min_4">[1]Ustawienia!$K$12</definedName>
    <definedName name="min_5">[1]Ustawienia!$K$13</definedName>
    <definedName name="min_6">[1]Ustawienia!$K$14</definedName>
    <definedName name="min_7">[1]Ustawienia!$K$15</definedName>
    <definedName name="min_8">[1]Ustawienia!$K$16</definedName>
    <definedName name="min_9">[1]Ustawienia!$K$17</definedName>
    <definedName name="min_dof">[1]Ustawienia!$C$7</definedName>
    <definedName name="min_proc_pozytyw">[1]Ustawienia!$K$6</definedName>
    <definedName name="numer_kat0">[1]Ustawienia!$E$4</definedName>
    <definedName name="numer_kat1">[1]Ustawienia!$E$5</definedName>
    <definedName name="numer_kat2">[1]Ustawienia!$E$6</definedName>
    <definedName name="numer_kat3">[1]Ustawienia!$E$7</definedName>
    <definedName name="numer_kat4">[1]Ustawienia!$E$8</definedName>
    <definedName name="numer_kat5">[1]Ustawienia!$E$9</definedName>
    <definedName name="numer_kat6">[1]Ustawienia!$E$10</definedName>
    <definedName name="_xlnm.Print_Area" localSheetId="0">'Załącznik 1 do uchwały 2.5 063'!$A$1:$N$24</definedName>
    <definedName name="oceny">#REF!</definedName>
    <definedName name="powod_oc">[1]Ustawienia!$B$18:$B$28</definedName>
    <definedName name="projekty">#REF!</definedName>
    <definedName name="projkekty">#REF!</definedName>
    <definedName name="rewitalizacja">#REF!</definedName>
    <definedName name="terminUzup">[1]Ustawienia!$C$29</definedName>
    <definedName name="_xlnm.Print_Titles" localSheetId="0">'Załącznik 1 do uchwały 2.5 063'!$4:$4</definedName>
    <definedName name="zakres">#REF!</definedName>
    <definedName name="zakres_1">[1]Ustawienia!$K$9:$AI$9</definedName>
    <definedName name="zakres_10">[1]Ustawienia!$K$18:$AI$18</definedName>
    <definedName name="zakres_11">[1]Ustawienia!$K$19:$AI$19</definedName>
    <definedName name="zakres_12">[1]Ustawienia!$K$20:$AI$20</definedName>
    <definedName name="zakres_13">[1]Ustawienia!$K$21:$AI$21</definedName>
    <definedName name="zakres_14">[1]Ustawienia!$K$22:$AI$22</definedName>
    <definedName name="zakres_15">[1]Ustawienia!$K$23:$AI$23</definedName>
    <definedName name="zakres_16">[1]Ustawienia!$K$24:$AI$24</definedName>
    <definedName name="zakres_17">[1]Ustawienia!$K$25:$AI$25</definedName>
    <definedName name="zakres_18">[1]Ustawienia!$K$26:$AI$26</definedName>
    <definedName name="zakres_19">[1]Ustawienia!$K$27:$AI$27</definedName>
    <definedName name="zakres_2">[1]Ustawienia!$K$10:$AI$10</definedName>
    <definedName name="zakres_20">[1]Ustawienia!$K$28:$AI$28</definedName>
    <definedName name="zakres_3">[1]Ustawienia!$K$11:$AI$11</definedName>
    <definedName name="zakres_4">[1]Ustawienia!$K$12:$AI$12</definedName>
    <definedName name="zakres_5">[1]Ustawienia!$K$13:$AI$13</definedName>
    <definedName name="zakres_6">[1]Ustawienia!$K$14:$AI$14</definedName>
    <definedName name="zakres_7">[1]Ustawienia!$K$15:$AI$15</definedName>
    <definedName name="zakres_8">[1]Ustawienia!$K$16:$AI$16</definedName>
    <definedName name="zakres_9">[1]Ustawienia!$K$17:$AI$17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H15" i="4"/>
  <c r="I15" i="4"/>
  <c r="J15" i="4"/>
  <c r="F15" i="4"/>
  <c r="G7" i="4" l="1"/>
  <c r="I7" i="4"/>
  <c r="J7" i="4"/>
  <c r="F7" i="4"/>
  <c r="G20" i="4" l="1"/>
  <c r="I20" i="4"/>
  <c r="J20" i="4"/>
  <c r="F20" i="4"/>
  <c r="H7" i="4"/>
  <c r="H20" i="4" l="1"/>
</calcChain>
</file>

<file path=xl/sharedStrings.xml><?xml version="1.0" encoding="utf-8"?>
<sst xmlns="http://schemas.openxmlformats.org/spreadsheetml/2006/main" count="108" uniqueCount="53">
  <si>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</si>
  <si>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</si>
  <si>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</si>
  <si>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</si>
  <si>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</si>
  <si>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</si>
  <si>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</si>
  <si>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</si>
  <si>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</si>
  <si>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</si>
  <si>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</si>
  <si>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</si>
  <si>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</si>
  <si>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Kategoria interwencji</t>
  </si>
  <si>
    <t>Komentarz**</t>
  </si>
  <si>
    <t>1</t>
  </si>
  <si>
    <t>Mazowiecka Jednostka Wdrażania Programów Unijnych</t>
  </si>
  <si>
    <t>Gmina Mokobody</t>
  </si>
  <si>
    <t>Brak danych</t>
  </si>
  <si>
    <t>2</t>
  </si>
  <si>
    <t>3</t>
  </si>
  <si>
    <t>4</t>
  </si>
  <si>
    <t>5</t>
  </si>
  <si>
    <t>6</t>
  </si>
  <si>
    <t>7</t>
  </si>
  <si>
    <t>Gmina Wiskitki</t>
  </si>
  <si>
    <t>8</t>
  </si>
  <si>
    <t>9</t>
  </si>
  <si>
    <t>SUMA:</t>
  </si>
  <si>
    <t>Próg wyczerpania alokacji***</t>
  </si>
  <si>
    <t>Negatywna ocena formalna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</si>
  <si>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</si>
  <si>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</si>
  <si>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</si>
  <si>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FEMA.02.05-IP.01-0A1W/25</t>
  </si>
  <si>
    <t>Gmina Kotuń</t>
  </si>
  <si>
    <t>Rozbudowa systemu oczyszczania ścieków na terenie Gminy Kotuń</t>
  </si>
  <si>
    <t>Wyniki oceny projektów złożonych w ramach naboru konkurencyjnego nr  FEMA.02.05-IP.01-063/25, Priorytet II „Fundusze Europejskie na zielony rozwój Mazowsza” dla Działania 2.5 „Gospodarka wodno-ściekowa”, Typ projektów: „Porządkowanie gospodarki wodno-kanalizacyjnej” Funduszy Europejskich dla Mazowsza 2021-2027 - Region Mazowiecki Regionalny</t>
  </si>
  <si>
    <t>FEMA.02.05-IP.01-0A6J/25</t>
  </si>
  <si>
    <t>Gmina Zbuczyn</t>
  </si>
  <si>
    <t>Budowa kanalizacji sanitarnej w miejscowosciach Jasionka i Borki - Kosy</t>
  </si>
  <si>
    <t>FEMA.02.05-IP.01-0AHB/25</t>
  </si>
  <si>
    <t>FEMA.02.05-IP.01-0AFT/25</t>
  </si>
  <si>
    <t>FEMA.02.05-IP.01-09YB/25</t>
  </si>
  <si>
    <t>FEMA.02.05-IP.01-0AHD/25</t>
  </si>
  <si>
    <t>Miasto i Gmina Pilawa</t>
  </si>
  <si>
    <t>Budowa wodociągu i kanalizacji sanitarnej w miejscowości Trąbki</t>
  </si>
  <si>
    <t>Poprawa gospodarki wodno-ściekowej na terenie Gminy Mokobody poprzez modernizację oczyszczalni ścieków i rozwój sieci wodociągowej w ramach zadania "Budowa systemu kanalizacji sanitarnej na terenie gminy Mokobody”</t>
  </si>
  <si>
    <t>Rozbudowa oczyszczalni ścieków w Gminie Wiskitki wraz z kanalizacją</t>
  </si>
  <si>
    <t>Miasto i Gmina Gąbin</t>
  </si>
  <si>
    <t>Modernizacja i rozbudowa oczyszczalni ścieków w Gąbinie</t>
  </si>
  <si>
    <t xml:space="preserve">Załącznik nr 1 do uchwały .................... Zarządu Województwa Mazowieckiego z dnia ..................... </t>
  </si>
  <si>
    <t xml:space="preserve">Projekty, które nie spełniły kryteriów wyboru projektów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</si>
</sst>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24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24"/>
      <color theme="0"/>
      <name val="Arial"/>
      <family val="2"/>
      <charset val="238"/>
    </font>
    <font>
      <sz val="24"/>
      <color theme="3" tint="0.79998168889431442"/>
      <name val="Arial"/>
      <family val="2"/>
      <charset val="238"/>
    </font>
    <font>
      <b/>
      <sz val="22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sz val="24"/>
      <name val="Arial"/>
      <family val="2"/>
      <charset val="238"/>
    </font>
    <font>
      <sz val="20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</borders>
  <cellStyleXfs count="49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11">
      <alignment horizontal="center" vertical="center" wrapText="1"/>
    </xf>
    <xf numFmtId="0" fontId="2" fillId="0" borderId="0"/>
    <xf numFmtId="0" fontId="23" fillId="0" borderId="0"/>
    <xf numFmtId="9" fontId="24" fillId="0" borderId="0" applyFont="0" applyFill="0" applyBorder="0" applyAlignment="0" applyProtection="0"/>
    <xf numFmtId="0" fontId="25" fillId="0" borderId="0"/>
    <xf numFmtId="0" fontId="1" fillId="0" borderId="0"/>
  </cellStyleXfs>
  <cellXfs count="72">
    <xf numFmtId="0" fontId="0" fillId="0" borderId="0" xfId="0"/>
    <xf numFmtId="0" fontId="20" fillId="0" borderId="0" xfId="0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/>
    <xf numFmtId="10" fontId="20" fillId="0" borderId="0" xfId="0" applyNumberFormat="1" applyFont="1"/>
    <xf numFmtId="49" fontId="21" fillId="0" borderId="0" xfId="0" applyNumberFormat="1" applyFont="1" applyAlignment="1">
      <alignment horizontal="center" vertical="center"/>
    </xf>
    <xf numFmtId="44" fontId="20" fillId="0" borderId="0" xfId="0" applyNumberFormat="1" applyFont="1" applyAlignment="1">
      <alignment vertical="center"/>
    </xf>
    <xf numFmtId="2" fontId="21" fillId="0" borderId="0" xfId="0" applyNumberFormat="1" applyFont="1" applyAlignment="1">
      <alignment horizontal="center" vertical="center"/>
    </xf>
    <xf numFmtId="10" fontId="21" fillId="0" borderId="0" xfId="1" applyNumberFormat="1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49" fontId="26" fillId="0" borderId="10" xfId="0" applyNumberFormat="1" applyFont="1" applyBorder="1" applyAlignment="1">
      <alignment horizontal="center" vertical="center"/>
    </xf>
    <xf numFmtId="49" fontId="26" fillId="0" borderId="10" xfId="0" applyNumberFormat="1" applyFont="1" applyBorder="1" applyAlignment="1">
      <alignment horizontal="center" vertical="center" wrapText="1"/>
    </xf>
    <xf numFmtId="10" fontId="26" fillId="0" borderId="10" xfId="1" applyNumberFormat="1" applyFont="1" applyFill="1" applyBorder="1" applyAlignment="1">
      <alignment horizontal="center" vertical="center"/>
    </xf>
    <xf numFmtId="1" fontId="26" fillId="0" borderId="10" xfId="0" applyNumberFormat="1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 wrapText="1"/>
    </xf>
    <xf numFmtId="49" fontId="26" fillId="34" borderId="10" xfId="0" applyNumberFormat="1" applyFont="1" applyFill="1" applyBorder="1" applyAlignment="1">
      <alignment horizontal="center" vertical="center" wrapText="1"/>
    </xf>
    <xf numFmtId="1" fontId="26" fillId="34" borderId="10" xfId="0" applyNumberFormat="1" applyFont="1" applyFill="1" applyBorder="1" applyAlignment="1">
      <alignment horizontal="center" vertical="center"/>
    </xf>
    <xf numFmtId="4" fontId="29" fillId="34" borderId="10" xfId="0" applyNumberFormat="1" applyFont="1" applyFill="1" applyBorder="1" applyAlignment="1">
      <alignment horizontal="center" vertical="center" wrapText="1"/>
    </xf>
    <xf numFmtId="49" fontId="26" fillId="33" borderId="16" xfId="0" applyNumberFormat="1" applyFont="1" applyFill="1" applyBorder="1" applyAlignment="1">
      <alignment horizontal="center" vertical="center"/>
    </xf>
    <xf numFmtId="49" fontId="26" fillId="33" borderId="17" xfId="0" applyNumberFormat="1" applyFont="1" applyFill="1" applyBorder="1" applyAlignment="1">
      <alignment horizontal="center" vertical="center"/>
    </xf>
    <xf numFmtId="49" fontId="26" fillId="33" borderId="0" xfId="0" applyNumberFormat="1" applyFont="1" applyFill="1" applyAlignment="1">
      <alignment horizontal="center" vertical="center"/>
    </xf>
    <xf numFmtId="49" fontId="26" fillId="33" borderId="10" xfId="0" applyNumberFormat="1" applyFont="1" applyFill="1" applyBorder="1" applyAlignment="1">
      <alignment horizontal="center" vertical="center"/>
    </xf>
    <xf numFmtId="0" fontId="30" fillId="33" borderId="10" xfId="0" applyFont="1" applyFill="1" applyBorder="1" applyAlignment="1">
      <alignment horizontal="center" vertical="center" wrapText="1"/>
    </xf>
    <xf numFmtId="0" fontId="30" fillId="33" borderId="12" xfId="0" applyFont="1" applyFill="1" applyBorder="1" applyAlignment="1">
      <alignment horizontal="center" vertical="center" wrapText="1"/>
    </xf>
    <xf numFmtId="0" fontId="31" fillId="33" borderId="10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/>
    <xf numFmtId="0" fontId="30" fillId="33" borderId="15" xfId="0" applyFont="1" applyFill="1" applyBorder="1" applyAlignment="1">
      <alignment horizontal="center" vertical="center" wrapText="1"/>
    </xf>
    <xf numFmtId="0" fontId="32" fillId="0" borderId="0" xfId="0" applyFont="1"/>
    <xf numFmtId="0" fontId="26" fillId="0" borderId="10" xfId="0" applyFont="1" applyBorder="1" applyAlignment="1">
      <alignment horizontal="left" vertical="center" wrapText="1"/>
    </xf>
    <xf numFmtId="0" fontId="26" fillId="34" borderId="10" xfId="0" applyFont="1" applyFill="1" applyBorder="1" applyAlignment="1">
      <alignment horizontal="left" vertical="center" wrapText="1"/>
    </xf>
    <xf numFmtId="165" fontId="26" fillId="0" borderId="10" xfId="0" applyNumberFormat="1" applyFont="1" applyBorder="1" applyAlignment="1">
      <alignment horizontal="right" vertical="center" wrapText="1"/>
    </xf>
    <xf numFmtId="165" fontId="26" fillId="0" borderId="10" xfId="0" applyNumberFormat="1" applyFont="1" applyBorder="1" applyAlignment="1">
      <alignment horizontal="right" vertical="center"/>
    </xf>
    <xf numFmtId="165" fontId="26" fillId="34" borderId="10" xfId="0" applyNumberFormat="1" applyFont="1" applyFill="1" applyBorder="1" applyAlignment="1">
      <alignment horizontal="right" vertical="center" wrapText="1"/>
    </xf>
    <xf numFmtId="165" fontId="26" fillId="34" borderId="10" xfId="0" applyNumberFormat="1" applyFont="1" applyFill="1" applyBorder="1" applyAlignment="1">
      <alignment horizontal="right" vertical="center"/>
    </xf>
    <xf numFmtId="2" fontId="26" fillId="0" borderId="10" xfId="0" applyNumberFormat="1" applyFont="1" applyBorder="1" applyAlignment="1">
      <alignment horizontal="center" vertical="center"/>
    </xf>
    <xf numFmtId="2" fontId="26" fillId="34" borderId="10" xfId="0" applyNumberFormat="1" applyFont="1" applyFill="1" applyBorder="1" applyAlignment="1">
      <alignment horizontal="center" vertical="center" wrapText="1"/>
    </xf>
    <xf numFmtId="2" fontId="29" fillId="34" borderId="10" xfId="0" applyNumberFormat="1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165" fontId="33" fillId="0" borderId="10" xfId="0" applyNumberFormat="1" applyFont="1" applyBorder="1" applyAlignment="1">
      <alignment vertical="center"/>
    </xf>
    <xf numFmtId="10" fontId="26" fillId="34" borderId="10" xfId="0" applyNumberFormat="1" applyFont="1" applyFill="1" applyBorder="1" applyAlignment="1">
      <alignment horizontal="center" vertical="center" wrapText="1"/>
    </xf>
    <xf numFmtId="0" fontId="26" fillId="35" borderId="15" xfId="0" applyFont="1" applyFill="1" applyBorder="1" applyAlignment="1">
      <alignment horizontal="center" vertical="center" wrapText="1"/>
    </xf>
    <xf numFmtId="165" fontId="26" fillId="35" borderId="10" xfId="0" applyNumberFormat="1" applyFont="1" applyFill="1" applyBorder="1" applyAlignment="1">
      <alignment vertical="center"/>
    </xf>
    <xf numFmtId="49" fontId="26" fillId="0" borderId="12" xfId="0" applyNumberFormat="1" applyFont="1" applyBorder="1" applyAlignment="1">
      <alignment horizontal="center" vertical="center"/>
    </xf>
    <xf numFmtId="49" fontId="26" fillId="0" borderId="14" xfId="0" applyNumberFormat="1" applyFont="1" applyBorder="1" applyAlignment="1">
      <alignment horizontal="center" vertical="center" wrapText="1"/>
    </xf>
    <xf numFmtId="0" fontId="26" fillId="0" borderId="14" xfId="0" applyFont="1" applyBorder="1" applyAlignment="1">
      <alignment horizontal="left" vertical="center" wrapText="1"/>
    </xf>
    <xf numFmtId="10" fontId="26" fillId="0" borderId="14" xfId="1" applyNumberFormat="1" applyFont="1" applyFill="1" applyBorder="1" applyAlignment="1">
      <alignment horizontal="center" vertical="center"/>
    </xf>
    <xf numFmtId="1" fontId="26" fillId="0" borderId="14" xfId="0" applyNumberFormat="1" applyFont="1" applyBorder="1" applyAlignment="1">
      <alignment horizontal="center" vertical="center"/>
    </xf>
    <xf numFmtId="4" fontId="28" fillId="0" borderId="15" xfId="0" applyNumberFormat="1" applyFont="1" applyBorder="1" applyAlignment="1">
      <alignment horizontal="center" vertical="center" wrapText="1"/>
    </xf>
    <xf numFmtId="2" fontId="26" fillId="0" borderId="12" xfId="0" applyNumberFormat="1" applyFont="1" applyBorder="1" applyAlignment="1">
      <alignment horizontal="center" vertical="center"/>
    </xf>
    <xf numFmtId="164" fontId="34" fillId="0" borderId="0" xfId="0" applyNumberFormat="1" applyFont="1"/>
    <xf numFmtId="49" fontId="28" fillId="35" borderId="12" xfId="0" applyNumberFormat="1" applyFont="1" applyFill="1" applyBorder="1" applyAlignment="1">
      <alignment horizontal="center" vertical="center" wrapText="1"/>
    </xf>
    <xf numFmtId="49" fontId="28" fillId="35" borderId="14" xfId="0" applyNumberFormat="1" applyFont="1" applyFill="1" applyBorder="1" applyAlignment="1">
      <alignment horizontal="center" vertical="center" wrapText="1"/>
    </xf>
    <xf numFmtId="49" fontId="28" fillId="35" borderId="15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/>
    </xf>
    <xf numFmtId="0" fontId="27" fillId="33" borderId="14" xfId="0" applyFont="1" applyFill="1" applyBorder="1" applyAlignment="1">
      <alignment horizontal="center" vertical="center"/>
    </xf>
    <xf numFmtId="0" fontId="27" fillId="33" borderId="15" xfId="0" applyFont="1" applyFill="1" applyBorder="1" applyAlignment="1">
      <alignment horizontal="center" vertical="center"/>
    </xf>
    <xf numFmtId="2" fontId="28" fillId="35" borderId="12" xfId="0" applyNumberFormat="1" applyFont="1" applyFill="1" applyBorder="1" applyAlignment="1">
      <alignment horizontal="center" vertical="center"/>
    </xf>
    <xf numFmtId="2" fontId="28" fillId="35" borderId="14" xfId="0" applyNumberFormat="1" applyFont="1" applyFill="1" applyBorder="1" applyAlignment="1">
      <alignment horizontal="center" vertical="center"/>
    </xf>
    <xf numFmtId="2" fontId="28" fillId="35" borderId="15" xfId="0" applyNumberFormat="1" applyFont="1" applyFill="1" applyBorder="1" applyAlignment="1">
      <alignment horizontal="center" vertical="center"/>
    </xf>
    <xf numFmtId="49" fontId="28" fillId="0" borderId="12" xfId="0" applyNumberFormat="1" applyFont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49" fontId="28" fillId="0" borderId="15" xfId="0" applyNumberFormat="1" applyFont="1" applyBorder="1" applyAlignment="1">
      <alignment horizontal="center" vertical="center" wrapText="1"/>
    </xf>
    <xf numFmtId="2" fontId="28" fillId="0" borderId="12" xfId="0" applyNumberFormat="1" applyFont="1" applyBorder="1" applyAlignment="1">
      <alignment horizontal="center" vertical="center"/>
    </xf>
    <xf numFmtId="2" fontId="28" fillId="0" borderId="14" xfId="0" applyNumberFormat="1" applyFont="1" applyBorder="1" applyAlignment="1">
      <alignment horizontal="center" vertical="center"/>
    </xf>
    <xf numFmtId="2" fontId="28" fillId="0" borderId="15" xfId="0" applyNumberFormat="1" applyFont="1" applyBorder="1" applyAlignment="1">
      <alignment horizontal="center" vertical="center"/>
    </xf>
  </cellXfs>
  <cellStyles count="49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4" xr:uid="{B2BF6A92-B0B6-417F-9EC5-E6C740049F92}"/>
    <cellStyle name="Normalny 3" xfId="45" xr:uid="{FE29395D-92ED-4B9C-90D5-540381F323C5}"/>
    <cellStyle name="Normalny 4" xfId="47" xr:uid="{23AEB2A7-CD30-4243-9209-57B861BDF6B9}"/>
    <cellStyle name="Normalny 5" xfId="48" xr:uid="{D7587DBF-ABA9-4E73-9962-6864C11624D3}"/>
    <cellStyle name="Obliczenia" xfId="12" builtinId="22" customBuiltin="1"/>
    <cellStyle name="Procentowy" xfId="1" builtinId="5"/>
    <cellStyle name="Procentowy 2" xfId="46" xr:uid="{CEAD9D56-EBFD-4DC5-8B10-635CC17C30EA}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grabowska\Downloads\Tabela%20-%201.1-027%20stan%209.12.2024%20(4).xlsm" TargetMode="External"/><Relationship Id="rId1" Type="http://schemas.openxmlformats.org/officeDocument/2006/relationships/externalLinkPath" Target="/Users/m.grabowska/Downloads/Tabela%20-%201.1-027%20stan%209.12.2024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tawienia"/>
      <sheetName val="Dane"/>
      <sheetName val="Kryt. finansowe"/>
      <sheetName val="Kryt. ogólne"/>
      <sheetName val="Kryt. szczegółowe"/>
      <sheetName val="Podsumowanie ocen"/>
      <sheetName val="Protesty"/>
      <sheetName val="Eksperci"/>
      <sheetName val="Rozliczenia kwartalne"/>
      <sheetName val="Monitor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33"/>
  <sheetViews>
    <sheetView showGridLines="0" tabSelected="1" view="pageBreakPreview" topLeftCell="A9" zoomScale="40" zoomScaleNormal="40" zoomScaleSheetLayoutView="40" zoomScalePageLayoutView="40" workbookViewId="0">
      <selection activeCell="Q15" sqref="Q15"/>
    </sheetView>
  </sheetViews>
  <sheetFormatPr defaultColWidth="8.69921875" defaultRowHeight="0" customHeight="1" zeroHeight="1"/>
  <cols>
    <col min="1" max="1" width="7.09765625" style="3" customWidth="1"/>
    <col min="2" max="2" width="26.19921875" style="3" customWidth="1"/>
    <col min="3" max="3" width="35.19921875" style="4" customWidth="1"/>
    <col min="4" max="4" width="48.8984375" style="4" bestFit="1" customWidth="1"/>
    <col min="5" max="5" width="64.59765625" style="4" customWidth="1"/>
    <col min="6" max="6" width="39.59765625" style="4" customWidth="1"/>
    <col min="7" max="9" width="38.5" style="4" bestFit="1" customWidth="1"/>
    <col min="10" max="10" width="30.5" style="4" customWidth="1"/>
    <col min="11" max="11" width="28" style="4" customWidth="1"/>
    <col min="12" max="12" width="30" style="2" customWidth="1"/>
    <col min="13" max="13" width="24.69921875" style="2" customWidth="1"/>
    <col min="14" max="14" width="30.09765625" style="2" customWidth="1"/>
    <col min="15" max="15" width="17" style="2" customWidth="1"/>
    <col min="16" max="16" width="2.3984375" style="2" customWidth="1"/>
    <col min="17" max="17" width="19.19921875" style="2" customWidth="1"/>
    <col min="18" max="18" width="8.69921875" style="2"/>
    <col min="19" max="19" width="25.69921875" style="2" customWidth="1"/>
    <col min="20" max="20" width="8.69921875" style="2"/>
    <col min="21" max="21" width="9.3984375" style="2" bestFit="1" customWidth="1"/>
    <col min="22" max="23" width="9.09765625" style="2" bestFit="1" customWidth="1"/>
    <col min="24" max="16384" width="8.69921875" style="2"/>
  </cols>
  <sheetData>
    <row r="1" spans="1:17" ht="87.75" customHeight="1">
      <c r="A1" s="56" t="s">
        <v>51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1"/>
    </row>
    <row r="2" spans="1:17" ht="111.75" customHeight="1">
      <c r="A2" s="57" t="s">
        <v>37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/>
      <c r="O2" s="1"/>
    </row>
    <row r="3" spans="1:17" ht="110.25" customHeight="1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  <c r="O3" s="1"/>
    </row>
    <row r="4" spans="1:17" ht="254.25" customHeight="1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5" t="s">
        <v>12</v>
      </c>
      <c r="M4" s="25" t="s">
        <v>13</v>
      </c>
      <c r="N4" s="24" t="s">
        <v>14</v>
      </c>
      <c r="O4" s="1"/>
    </row>
    <row r="5" spans="1:17" s="28" customFormat="1" ht="24" customHeight="1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  <c r="I5" s="26">
        <v>9</v>
      </c>
      <c r="J5" s="26">
        <v>10</v>
      </c>
      <c r="K5" s="26">
        <v>11</v>
      </c>
      <c r="L5" s="26">
        <v>14</v>
      </c>
      <c r="M5" s="26">
        <v>15</v>
      </c>
      <c r="N5" s="26">
        <v>16</v>
      </c>
      <c r="O5" s="27"/>
    </row>
    <row r="6" spans="1:17" ht="167.25" customHeight="1">
      <c r="A6" s="12" t="s">
        <v>15</v>
      </c>
      <c r="B6" s="13" t="s">
        <v>16</v>
      </c>
      <c r="C6" s="31" t="s">
        <v>34</v>
      </c>
      <c r="D6" s="31" t="s">
        <v>35</v>
      </c>
      <c r="E6" s="31" t="s">
        <v>36</v>
      </c>
      <c r="F6" s="33">
        <v>21002829.449999999</v>
      </c>
      <c r="G6" s="33">
        <v>17765690.960000001</v>
      </c>
      <c r="H6" s="34">
        <v>15100837.26</v>
      </c>
      <c r="I6" s="34">
        <v>15100837.26</v>
      </c>
      <c r="J6" s="33">
        <v>0</v>
      </c>
      <c r="K6" s="37">
        <v>31</v>
      </c>
      <c r="L6" s="14">
        <v>0.67390000000000005</v>
      </c>
      <c r="M6" s="15">
        <v>65</v>
      </c>
      <c r="N6" s="16" t="s">
        <v>18</v>
      </c>
      <c r="O6" s="6"/>
      <c r="Q6" s="5"/>
    </row>
    <row r="7" spans="1:17" ht="90" customHeight="1">
      <c r="A7" s="66" t="s">
        <v>18</v>
      </c>
      <c r="B7" s="67"/>
      <c r="C7" s="67"/>
      <c r="D7" s="68"/>
      <c r="E7" s="40" t="s">
        <v>28</v>
      </c>
      <c r="F7" s="41">
        <f>SUM(F6:F6)</f>
        <v>21002829.449999999</v>
      </c>
      <c r="G7" s="41">
        <f>SUM(G6:G6)</f>
        <v>17765690.960000001</v>
      </c>
      <c r="H7" s="41">
        <f>SUM(H6:H6)</f>
        <v>15100837.26</v>
      </c>
      <c r="I7" s="41">
        <f>SUM(I6:I6)</f>
        <v>15100837.26</v>
      </c>
      <c r="J7" s="41">
        <f>SUM(J6:J6)</f>
        <v>0</v>
      </c>
      <c r="K7" s="69" t="s">
        <v>18</v>
      </c>
      <c r="L7" s="70"/>
      <c r="M7" s="70"/>
      <c r="N7" s="71"/>
      <c r="O7" s="6"/>
      <c r="Q7" s="5"/>
    </row>
    <row r="8" spans="1:17" ht="115.2" customHeight="1">
      <c r="A8" s="60" t="s">
        <v>29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2"/>
      <c r="O8" s="6"/>
      <c r="Q8" s="5"/>
    </row>
    <row r="9" spans="1:17" ht="255.75" customHeight="1">
      <c r="A9" s="24" t="s">
        <v>1</v>
      </c>
      <c r="B9" s="24" t="s">
        <v>2</v>
      </c>
      <c r="C9" s="25" t="s">
        <v>3</v>
      </c>
      <c r="D9" s="24" t="s">
        <v>4</v>
      </c>
      <c r="E9" s="29" t="s">
        <v>5</v>
      </c>
      <c r="F9" s="24" t="s">
        <v>6</v>
      </c>
      <c r="G9" s="24" t="s">
        <v>7</v>
      </c>
      <c r="H9" s="24" t="s">
        <v>8</v>
      </c>
      <c r="I9" s="24" t="s">
        <v>9</v>
      </c>
      <c r="J9" s="24" t="s">
        <v>10</v>
      </c>
      <c r="K9" s="24" t="s">
        <v>11</v>
      </c>
      <c r="L9" s="25" t="s">
        <v>12</v>
      </c>
      <c r="M9" s="25" t="s">
        <v>13</v>
      </c>
      <c r="N9" s="24" t="s">
        <v>14</v>
      </c>
      <c r="O9" s="6"/>
      <c r="Q9" s="5"/>
    </row>
    <row r="10" spans="1:17" ht="39" customHeight="1">
      <c r="A10" s="20" t="s">
        <v>15</v>
      </c>
      <c r="B10" s="21" t="s">
        <v>19</v>
      </c>
      <c r="C10" s="22" t="s">
        <v>20</v>
      </c>
      <c r="D10" s="23" t="s">
        <v>21</v>
      </c>
      <c r="E10" s="21" t="s">
        <v>22</v>
      </c>
      <c r="F10" s="21" t="s">
        <v>23</v>
      </c>
      <c r="G10" s="21" t="s">
        <v>24</v>
      </c>
      <c r="H10" s="21" t="s">
        <v>26</v>
      </c>
      <c r="I10" s="21" t="s">
        <v>27</v>
      </c>
      <c r="J10" s="26">
        <v>10</v>
      </c>
      <c r="K10" s="26">
        <v>11</v>
      </c>
      <c r="L10" s="26">
        <v>14</v>
      </c>
      <c r="M10" s="26">
        <v>15</v>
      </c>
      <c r="N10" s="26">
        <v>16</v>
      </c>
      <c r="O10" s="6"/>
      <c r="Q10" s="5"/>
    </row>
    <row r="11" spans="1:17" ht="187.5" customHeight="1">
      <c r="A11" s="12" t="s">
        <v>19</v>
      </c>
      <c r="B11" s="13" t="s">
        <v>16</v>
      </c>
      <c r="C11" s="13" t="s">
        <v>38</v>
      </c>
      <c r="D11" s="31" t="s">
        <v>39</v>
      </c>
      <c r="E11" s="31" t="s">
        <v>40</v>
      </c>
      <c r="F11" s="33">
        <v>9185671.2899999991</v>
      </c>
      <c r="G11" s="33">
        <v>7468025.4400000004</v>
      </c>
      <c r="H11" s="34">
        <v>6347821.6200000001</v>
      </c>
      <c r="I11" s="34">
        <v>6347821.6200000001</v>
      </c>
      <c r="J11" s="33">
        <v>0</v>
      </c>
      <c r="K11" s="37">
        <v>28</v>
      </c>
      <c r="L11" s="14">
        <v>0.60870000000000002</v>
      </c>
      <c r="M11" s="15">
        <v>65</v>
      </c>
      <c r="N11" s="16"/>
      <c r="O11" s="6"/>
      <c r="Q11" s="52">
        <v>21448658.879999999</v>
      </c>
    </row>
    <row r="12" spans="1:17" ht="240">
      <c r="A12" s="17" t="s">
        <v>20</v>
      </c>
      <c r="B12" s="17" t="s">
        <v>16</v>
      </c>
      <c r="C12" s="17" t="s">
        <v>42</v>
      </c>
      <c r="D12" s="32" t="s">
        <v>17</v>
      </c>
      <c r="E12" s="32" t="s">
        <v>47</v>
      </c>
      <c r="F12" s="35">
        <v>7284975.9100000001</v>
      </c>
      <c r="G12" s="35">
        <v>2202870.34</v>
      </c>
      <c r="H12" s="36">
        <v>1872439.78</v>
      </c>
      <c r="I12" s="36">
        <v>1872439.78</v>
      </c>
      <c r="J12" s="35">
        <v>0</v>
      </c>
      <c r="K12" s="38">
        <v>24</v>
      </c>
      <c r="L12" s="42">
        <v>0.52170000000000005</v>
      </c>
      <c r="M12" s="18">
        <v>65</v>
      </c>
      <c r="N12" s="19"/>
      <c r="O12" s="6"/>
      <c r="Q12" s="52"/>
    </row>
    <row r="13" spans="1:17" ht="187.5" customHeight="1">
      <c r="A13" s="12" t="s">
        <v>21</v>
      </c>
      <c r="B13" s="13" t="s">
        <v>16</v>
      </c>
      <c r="C13" s="13" t="s">
        <v>44</v>
      </c>
      <c r="D13" s="31" t="s">
        <v>25</v>
      </c>
      <c r="E13" s="31" t="s">
        <v>48</v>
      </c>
      <c r="F13" s="33">
        <v>11858056.699999999</v>
      </c>
      <c r="G13" s="33">
        <v>11856056.699999999</v>
      </c>
      <c r="H13" s="34">
        <v>10077648.189999999</v>
      </c>
      <c r="I13" s="34">
        <v>10077648.189999999</v>
      </c>
      <c r="J13" s="33">
        <v>0</v>
      </c>
      <c r="K13" s="37">
        <v>19</v>
      </c>
      <c r="L13" s="14">
        <v>0.41299999999999998</v>
      </c>
      <c r="M13" s="15">
        <v>65</v>
      </c>
      <c r="N13" s="16"/>
      <c r="O13" s="6"/>
      <c r="Q13" s="52"/>
    </row>
    <row r="14" spans="1:17" ht="187.5" customHeight="1">
      <c r="A14" s="17" t="s">
        <v>22</v>
      </c>
      <c r="B14" s="17" t="s">
        <v>16</v>
      </c>
      <c r="C14" s="17" t="s">
        <v>43</v>
      </c>
      <c r="D14" s="32" t="s">
        <v>49</v>
      </c>
      <c r="E14" s="32" t="s">
        <v>50</v>
      </c>
      <c r="F14" s="35">
        <v>17223104.280000001</v>
      </c>
      <c r="G14" s="35">
        <v>13179829.01</v>
      </c>
      <c r="H14" s="36">
        <v>11202854.65</v>
      </c>
      <c r="I14" s="36">
        <v>11202854.65</v>
      </c>
      <c r="J14" s="35">
        <v>0</v>
      </c>
      <c r="K14" s="38">
        <v>16</v>
      </c>
      <c r="L14" s="42">
        <v>0.3478</v>
      </c>
      <c r="M14" s="18">
        <v>65</v>
      </c>
      <c r="N14" s="19"/>
      <c r="O14" s="6"/>
      <c r="Q14" s="52"/>
    </row>
    <row r="15" spans="1:17" ht="100.2" customHeight="1">
      <c r="A15" s="45"/>
      <c r="B15" s="46"/>
      <c r="C15" s="46"/>
      <c r="D15" s="47"/>
      <c r="E15" s="31" t="s">
        <v>28</v>
      </c>
      <c r="F15" s="33">
        <f>SUM(F11:F14)</f>
        <v>45551808.18</v>
      </c>
      <c r="G15" s="33">
        <f t="shared" ref="G15:J15" si="0">SUM(G11:G14)</f>
        <v>34706781.490000002</v>
      </c>
      <c r="H15" s="33">
        <f t="shared" si="0"/>
        <v>29500764.240000002</v>
      </c>
      <c r="I15" s="33">
        <f t="shared" si="0"/>
        <v>29500764.240000002</v>
      </c>
      <c r="J15" s="33">
        <f t="shared" si="0"/>
        <v>0</v>
      </c>
      <c r="K15" s="51"/>
      <c r="L15" s="48"/>
      <c r="M15" s="49"/>
      <c r="N15" s="50"/>
      <c r="O15" s="6">
        <v>29500764.240000002</v>
      </c>
      <c r="Q15" s="5">
        <v>29500764.239999998</v>
      </c>
    </row>
    <row r="16" spans="1:17" ht="136.5" customHeight="1">
      <c r="A16" s="60" t="s">
        <v>52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2"/>
      <c r="O16" s="6"/>
      <c r="Q16" s="5"/>
    </row>
    <row r="17" spans="1:17" ht="255.75" customHeight="1">
      <c r="A17" s="24" t="s">
        <v>1</v>
      </c>
      <c r="B17" s="24" t="s">
        <v>2</v>
      </c>
      <c r="C17" s="25" t="s">
        <v>3</v>
      </c>
      <c r="D17" s="24" t="s">
        <v>4</v>
      </c>
      <c r="E17" s="29" t="s">
        <v>5</v>
      </c>
      <c r="F17" s="24" t="s">
        <v>6</v>
      </c>
      <c r="G17" s="24" t="s">
        <v>7</v>
      </c>
      <c r="H17" s="24" t="s">
        <v>8</v>
      </c>
      <c r="I17" s="24" t="s">
        <v>9</v>
      </c>
      <c r="J17" s="24" t="s">
        <v>10</v>
      </c>
      <c r="K17" s="24" t="s">
        <v>11</v>
      </c>
      <c r="L17" s="25" t="s">
        <v>12</v>
      </c>
      <c r="M17" s="25" t="s">
        <v>13</v>
      </c>
      <c r="N17" s="24" t="s">
        <v>14</v>
      </c>
      <c r="O17" s="6"/>
      <c r="Q17" s="5"/>
    </row>
    <row r="18" spans="1:17" ht="39" customHeight="1">
      <c r="A18" s="20" t="s">
        <v>15</v>
      </c>
      <c r="B18" s="21" t="s">
        <v>19</v>
      </c>
      <c r="C18" s="22" t="s">
        <v>20</v>
      </c>
      <c r="D18" s="23" t="s">
        <v>21</v>
      </c>
      <c r="E18" s="21" t="s">
        <v>22</v>
      </c>
      <c r="F18" s="21" t="s">
        <v>23</v>
      </c>
      <c r="G18" s="21" t="s">
        <v>24</v>
      </c>
      <c r="H18" s="21" t="s">
        <v>26</v>
      </c>
      <c r="I18" s="21" t="s">
        <v>27</v>
      </c>
      <c r="J18" s="26">
        <v>10</v>
      </c>
      <c r="K18" s="26">
        <v>11</v>
      </c>
      <c r="L18" s="26">
        <v>14</v>
      </c>
      <c r="M18" s="26">
        <v>15</v>
      </c>
      <c r="N18" s="26">
        <v>16</v>
      </c>
      <c r="O18" s="6"/>
      <c r="Q18" s="5"/>
    </row>
    <row r="19" spans="1:17" ht="187.5" customHeight="1">
      <c r="A19" s="17" t="s">
        <v>23</v>
      </c>
      <c r="B19" s="17" t="s">
        <v>16</v>
      </c>
      <c r="C19" s="17" t="s">
        <v>41</v>
      </c>
      <c r="D19" s="32" t="s">
        <v>45</v>
      </c>
      <c r="E19" s="32" t="s">
        <v>46</v>
      </c>
      <c r="F19" s="35">
        <v>2144711.33</v>
      </c>
      <c r="G19" s="35">
        <v>2069645.83</v>
      </c>
      <c r="H19" s="36">
        <v>1759198.91</v>
      </c>
      <c r="I19" s="36">
        <v>1759198.91</v>
      </c>
      <c r="J19" s="35">
        <v>0</v>
      </c>
      <c r="K19" s="38" t="s">
        <v>30</v>
      </c>
      <c r="L19" s="39" t="s">
        <v>18</v>
      </c>
      <c r="M19" s="18">
        <v>65</v>
      </c>
      <c r="N19" s="19"/>
      <c r="O19" s="6"/>
      <c r="Q19" s="5"/>
    </row>
    <row r="20" spans="1:17" ht="90" customHeight="1">
      <c r="A20" s="53" t="s">
        <v>18</v>
      </c>
      <c r="B20" s="54"/>
      <c r="C20" s="54"/>
      <c r="D20" s="55"/>
      <c r="E20" s="43" t="s">
        <v>28</v>
      </c>
      <c r="F20" s="44">
        <f>SUM(F19:F19)</f>
        <v>2144711.33</v>
      </c>
      <c r="G20" s="44">
        <f>SUM(G19:G19)</f>
        <v>2069645.83</v>
      </c>
      <c r="H20" s="44">
        <f>SUM(H19:H19)</f>
        <v>1759198.91</v>
      </c>
      <c r="I20" s="44">
        <f>SUM(I19:I19)</f>
        <v>1759198.91</v>
      </c>
      <c r="J20" s="44">
        <f>SUM(J19:J19)</f>
        <v>0</v>
      </c>
      <c r="K20" s="63" t="s">
        <v>18</v>
      </c>
      <c r="L20" s="64"/>
      <c r="M20" s="64"/>
      <c r="N20" s="65"/>
      <c r="O20" s="6"/>
      <c r="Q20" s="5"/>
    </row>
    <row r="21" spans="1:17" ht="70.5" customHeight="1">
      <c r="A21" s="7"/>
      <c r="B21" s="7"/>
      <c r="C21" s="7"/>
      <c r="D21" s="7"/>
      <c r="E21" s="7"/>
      <c r="F21" s="8"/>
      <c r="G21" s="8"/>
      <c r="H21" s="8"/>
      <c r="I21" s="8"/>
      <c r="J21" s="8"/>
      <c r="K21" s="9"/>
      <c r="L21" s="10"/>
      <c r="M21" s="11"/>
      <c r="N21" s="10"/>
      <c r="Q21" s="5"/>
    </row>
    <row r="22" spans="1:17" ht="32.25" customHeight="1">
      <c r="A22" s="28" t="s">
        <v>31</v>
      </c>
      <c r="B22" s="30"/>
      <c r="C22" s="30"/>
      <c r="D22" s="30"/>
      <c r="E22" s="30"/>
    </row>
    <row r="23" spans="1:17" ht="32.25" customHeight="1">
      <c r="A23" s="28" t="s">
        <v>32</v>
      </c>
      <c r="B23" s="30"/>
      <c r="C23" s="30"/>
      <c r="D23" s="30"/>
      <c r="E23" s="30"/>
      <c r="F23" s="2"/>
      <c r="G23" s="2"/>
      <c r="H23" s="2"/>
      <c r="I23" s="2"/>
      <c r="J23" s="2"/>
      <c r="K23" s="2"/>
    </row>
    <row r="24" spans="1:17" ht="32.25" customHeight="1">
      <c r="A24" s="28" t="s">
        <v>33</v>
      </c>
      <c r="B24" s="30"/>
      <c r="C24" s="30"/>
      <c r="D24" s="30"/>
      <c r="E24" s="30"/>
    </row>
    <row r="25" spans="1:17" ht="36.75" hidden="1" customHeight="1"/>
    <row r="26" spans="1:17" ht="36.75" hidden="1" customHeight="1"/>
    <row r="27" spans="1:17" ht="36.75" hidden="1" customHeight="1"/>
    <row r="28" spans="1:17" ht="36.75" hidden="1" customHeight="1"/>
    <row r="29" spans="1:17" ht="36.75" hidden="1" customHeight="1"/>
    <row r="30" spans="1:17" ht="36.75" hidden="1" customHeight="1"/>
    <row r="31" spans="1:17" ht="0" hidden="1" customHeight="1"/>
    <row r="32" spans="1:17" ht="0" hidden="1" customHeight="1"/>
    <row r="33" ht="0" hidden="1" customHeight="1"/>
  </sheetData>
  <sortState xmlns:xlrd2="http://schemas.microsoft.com/office/spreadsheetml/2017/richdata2" ref="C5:L6">
    <sortCondition descending="1" ref="K6"/>
  </sortState>
  <mergeCells count="9">
    <mergeCell ref="A20:D20"/>
    <mergeCell ref="A1:N1"/>
    <mergeCell ref="A2:N2"/>
    <mergeCell ref="A3:N3"/>
    <mergeCell ref="A16:N16"/>
    <mergeCell ref="K20:N20"/>
    <mergeCell ref="A7:D7"/>
    <mergeCell ref="K7:N7"/>
    <mergeCell ref="A8:N8"/>
  </mergeCells>
  <phoneticPr fontId="22" type="noConversion"/>
  <printOptions horizontalCentered="1"/>
  <pageMargins left="3.937007874015748E-2" right="3.937007874015748E-2" top="0.39370078740157483" bottom="0.39370078740157483" header="0.31496062992125984" footer="0.31496062992125984"/>
  <pageSetup paperSize="9" scale="22" orientation="landscape" r:id="rId1"/>
  <headerFooter>
    <oddFooter>Strona &amp;P z &amp;N</oddFooter>
  </headerFooter>
  <rowBreaks count="1" manualBreakCount="1">
    <brk id="15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7ced2575d47dec448e86383cc4733c30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d2a2f8051dbb2e7aeb41c51465c9f77e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8C8E09-3E00-4DB6-90E6-80EC4813E9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Załącznik 1 do uchwały 2.5 063</vt:lpstr>
      <vt:lpstr>'Załącznik 1 do uchwały 2.5 063'!kurs</vt:lpstr>
      <vt:lpstr>'Załącznik 1 do uchwały 2.5 063'!Obszar_wydruku</vt:lpstr>
      <vt:lpstr>'Załącznik 1 do uchwały 2.5 063'!Tytuły_wydruku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Kiryluk Justyna</cp:lastModifiedBy>
  <cp:revision/>
  <cp:lastPrinted>2025-11-27T09:26:04Z</cp:lastPrinted>
  <dcterms:created xsi:type="dcterms:W3CDTF">2016-04-12T10:40:23Z</dcterms:created>
  <dcterms:modified xsi:type="dcterms:W3CDTF">2025-12-10T16:04:05Z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