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2EB112AE-8AA0-467E-9565-31B8E3299B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niki" sheetId="4" r:id="rId1"/>
  </sheets>
  <definedNames>
    <definedName name="_xlnm._FilterDatabase" localSheetId="0" hidden="1">Wyniki!$A$3:$P$11</definedName>
    <definedName name="kurs" localSheetId="0">Wyniki!$E$76</definedName>
    <definedName name="kurs">#REF!</definedName>
    <definedName name="_xlnm.Print_Area" localSheetId="0">Wyniki!$A$1:$P$11</definedName>
    <definedName name="rewitalizacja">#REF!</definedName>
    <definedName name="_xlnm.Print_Titles" localSheetId="0">Wyniki!$3:$3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4" l="1"/>
  <c r="I6" i="4" s="1"/>
  <c r="J6" i="4"/>
  <c r="K6" i="4"/>
  <c r="L6" i="4"/>
  <c r="G6" i="4"/>
  <c r="F6" i="4"/>
  <c r="H5" i="4" l="1"/>
  <c r="H6" i="4" s="1"/>
</calcChain>
</file>

<file path=xl/sharedStrings.xml><?xml version="1.0" encoding="utf-8"?>
<sst xmlns="http://schemas.openxmlformats.org/spreadsheetml/2006/main" count="44" uniqueCount="41">
  <si>
    <t>Projekt skierowany do dofinansowania w sposób niekonkurencyjny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</si>
  <si>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</si>
  <si>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</si>
  <si>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</si>
  <si>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</si>
  <si>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</si>
  <si>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</si>
  <si>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</si>
  <si>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</si>
  <si>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</si>
  <si>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>Wnioskowane dofinansowanie (UE) RMR</t>
  </si>
  <si>
    <t>Wnioskowane dofinansowanie (UE) RWS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</si>
  <si>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</si>
  <si>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</si>
  <si>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</si>
  <si>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</si>
  <si>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</si>
  <si>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</si>
  <si>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</si>
  <si>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</si>
  <si>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</si>
  <si>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</si>
  <si>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</si>
  <si>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</si>
  <si>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</si>
  <si>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</si>
  <si>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</si>
  <si>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</si>
  <si>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</si>
  <si>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</si>
  <si>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</si>
  <si>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</si>
  <si>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</si>
  <si>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Mazowiecka Jednostka Wdrażania Programów Unijnych</t>
  </si>
  <si>
    <t>Brak danych</t>
  </si>
  <si>
    <t>* uzupełnić jedynie w przypadku wniosków po procedurze odwoławczej oraz w przypadku braku możliwości podpisania umowy o dofinansowanie</t>
  </si>
  <si>
    <t>Suma:</t>
  </si>
  <si>
    <t>FEMA.01.02-IP.01-06BY/24</t>
  </si>
  <si>
    <t>Kultura w chmurach</t>
  </si>
  <si>
    <t>Województwo Mazowieckie</t>
  </si>
  <si>
    <t xml:space="preserve">Wyniki oceny projektu, złożonego w ramach naboru FEMA.01.02-IP.01-048/24, Priorytet I „Fundusze Europejskie dla bardziej konkurencyjnego i inteligentnego Mazowsza” dla Działania 1.2 „E-usługi”, Typ projektów: „E-kultura”  Funduszy Europejskich dla Mazowsza 2021-2027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</si>
</sst>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  <numFmt numFmtId="166" formatCode="#,##0.00_ ;\-#,##0.00\ 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4" tint="0.79998168889431442"/>
      <name val="Arial"/>
      <family val="2"/>
      <charset val="238"/>
    </font>
    <font>
      <sz val="11"/>
      <color theme="4" tint="0.79998168889431442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45">
    <xf numFmtId="0" fontId="0" fillId="0" borderId="0" xfId="0"/>
    <xf numFmtId="49" fontId="22" fillId="0" borderId="10" xfId="0" applyNumberFormat="1" applyFont="1" applyBorder="1" applyAlignment="1">
      <alignment horizontal="center" vertical="center" wrapText="1"/>
    </xf>
    <xf numFmtId="44" fontId="22" fillId="0" borderId="10" xfId="0" applyNumberFormat="1" applyFont="1" applyBorder="1" applyAlignment="1">
      <alignment horizontal="center" vertical="center"/>
    </xf>
    <xf numFmtId="165" fontId="22" fillId="0" borderId="10" xfId="0" applyNumberFormat="1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/>
    </xf>
    <xf numFmtId="49" fontId="22" fillId="33" borderId="13" xfId="0" applyNumberFormat="1" applyFont="1" applyFill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10" fontId="22" fillId="0" borderId="0" xfId="0" applyNumberFormat="1" applyFont="1"/>
    <xf numFmtId="164" fontId="22" fillId="0" borderId="0" xfId="0" applyNumberFormat="1" applyFont="1"/>
    <xf numFmtId="49" fontId="22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10" fontId="22" fillId="0" borderId="0" xfId="1" applyNumberFormat="1" applyFont="1" applyFill="1" applyBorder="1" applyAlignment="1">
      <alignment horizontal="center" vertical="center" wrapText="1"/>
    </xf>
    <xf numFmtId="0" fontId="25" fillId="0" borderId="0" xfId="0" applyFont="1"/>
    <xf numFmtId="166" fontId="22" fillId="0" borderId="10" xfId="0" applyNumberFormat="1" applyFont="1" applyBorder="1" applyAlignment="1">
      <alignment horizontal="center" vertical="center" wrapText="1"/>
    </xf>
    <xf numFmtId="44" fontId="22" fillId="35" borderId="10" xfId="0" applyNumberFormat="1" applyFont="1" applyFill="1" applyBorder="1" applyAlignment="1">
      <alignment horizontal="center" vertical="center"/>
    </xf>
    <xf numFmtId="165" fontId="22" fillId="35" borderId="10" xfId="0" applyNumberFormat="1" applyFont="1" applyFill="1" applyBorder="1" applyAlignment="1">
      <alignment vertical="center"/>
    </xf>
    <xf numFmtId="10" fontId="22" fillId="35" borderId="0" xfId="0" applyNumberFormat="1" applyFont="1" applyFill="1"/>
    <xf numFmtId="0" fontId="22" fillId="35" borderId="0" xfId="0" applyFont="1" applyFill="1"/>
    <xf numFmtId="164" fontId="22" fillId="35" borderId="0" xfId="0" applyNumberFormat="1" applyFont="1" applyFill="1"/>
    <xf numFmtId="44" fontId="26" fillId="0" borderId="10" xfId="0" applyNumberFormat="1" applyFont="1" applyBorder="1" applyAlignment="1">
      <alignment horizontal="center" vertical="center"/>
    </xf>
    <xf numFmtId="49" fontId="24" fillId="34" borderId="14" xfId="0" applyNumberFormat="1" applyFont="1" applyFill="1" applyBorder="1" applyAlignment="1">
      <alignment horizontal="center" vertical="center" wrapText="1"/>
    </xf>
    <xf numFmtId="49" fontId="24" fillId="34" borderId="17" xfId="0" applyNumberFormat="1" applyFont="1" applyFill="1" applyBorder="1" applyAlignment="1">
      <alignment horizontal="center" vertical="center" wrapText="1"/>
    </xf>
    <xf numFmtId="49" fontId="24" fillId="34" borderId="18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/>
    </xf>
    <xf numFmtId="49" fontId="19" fillId="35" borderId="19" xfId="0" applyNumberFormat="1" applyFont="1" applyFill="1" applyBorder="1" applyAlignment="1">
      <alignment horizontal="right" vertical="center" wrapText="1"/>
    </xf>
    <xf numFmtId="0" fontId="20" fillId="35" borderId="15" xfId="0" applyFont="1" applyFill="1" applyBorder="1" applyAlignment="1">
      <alignment horizontal="right" vertical="center" wrapText="1"/>
    </xf>
    <xf numFmtId="0" fontId="20" fillId="35" borderId="20" xfId="0" applyFont="1" applyFill="1" applyBorder="1" applyAlignment="1">
      <alignment horizontal="right" vertical="center" wrapText="1"/>
    </xf>
    <xf numFmtId="2" fontId="27" fillId="35" borderId="14" xfId="0" applyNumberFormat="1" applyFont="1" applyFill="1" applyBorder="1" applyAlignment="1">
      <alignment horizontal="center" vertical="center"/>
    </xf>
    <xf numFmtId="0" fontId="28" fillId="35" borderId="17" xfId="0" applyFont="1" applyFill="1" applyBorder="1" applyAlignment="1">
      <alignment horizontal="center" vertical="center"/>
    </xf>
    <xf numFmtId="0" fontId="28" fillId="35" borderId="18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showGridLines="0" tabSelected="1" view="pageBreakPreview" zoomScale="70" zoomScaleNormal="70" zoomScaleSheetLayoutView="70" workbookViewId="0">
      <selection sqref="A1:XFD1"/>
    </sheetView>
  </sheetViews>
  <sheetFormatPr defaultColWidth="8.75" defaultRowHeight="0" customHeight="1" zeroHeight="1"/>
  <cols>
    <col min="1" max="1" width="7.125" style="22" customWidth="1"/>
    <col min="2" max="2" width="23" style="22" customWidth="1"/>
    <col min="3" max="3" width="26" style="8" customWidth="1"/>
    <col min="4" max="4" width="23.625" style="8" customWidth="1"/>
    <col min="5" max="5" width="31.25" style="8" customWidth="1"/>
    <col min="6" max="6" width="16.5" style="8" customWidth="1"/>
    <col min="7" max="7" width="16.875" style="8" customWidth="1"/>
    <col min="8" max="8" width="17.375" style="8" customWidth="1"/>
    <col min="9" max="11" width="17.125" style="8" customWidth="1"/>
    <col min="12" max="12" width="14.625" style="8" customWidth="1"/>
    <col min="13" max="13" width="13.125" style="8" customWidth="1"/>
    <col min="14" max="14" width="15.25" style="7" customWidth="1"/>
    <col min="15" max="15" width="14.125" style="7" customWidth="1"/>
    <col min="16" max="16" width="12.625" style="7" customWidth="1"/>
    <col min="17" max="17" width="17" style="7" customWidth="1"/>
    <col min="18" max="18" width="2.375" style="7" customWidth="1"/>
    <col min="19" max="19" width="19.25" style="7" customWidth="1"/>
    <col min="20" max="20" width="8.75" style="7"/>
    <col min="21" max="21" width="25.75" style="7" customWidth="1"/>
    <col min="22" max="22" width="8.75" style="7"/>
    <col min="23" max="23" width="9.375" style="7" bestFit="1" customWidth="1"/>
    <col min="24" max="25" width="9.125" style="7" bestFit="1" customWidth="1"/>
    <col min="26" max="16384" width="8.75" style="7"/>
  </cols>
  <sheetData>
    <row r="1" spans="1:19" ht="90" customHeight="1">
      <c r="A1" s="35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8"/>
    </row>
    <row r="2" spans="1:19" ht="63.75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"/>
    </row>
    <row r="3" spans="1:19" ht="89.25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10" t="s">
        <v>14</v>
      </c>
      <c r="O3" s="10" t="s">
        <v>15</v>
      </c>
      <c r="P3" s="9" t="s">
        <v>16</v>
      </c>
      <c r="Q3" s="6"/>
    </row>
    <row r="4" spans="1:19" ht="21.75" customHeight="1">
      <c r="A4" s="11" t="s">
        <v>17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2" t="s">
        <v>24</v>
      </c>
      <c r="I4" s="12" t="s">
        <v>25</v>
      </c>
      <c r="J4" s="12" t="s">
        <v>26</v>
      </c>
      <c r="K4" s="12" t="s">
        <v>27</v>
      </c>
      <c r="L4" s="12" t="s">
        <v>28</v>
      </c>
      <c r="M4" s="12" t="s">
        <v>29</v>
      </c>
      <c r="N4" s="12" t="s">
        <v>30</v>
      </c>
      <c r="O4" s="12" t="s">
        <v>31</v>
      </c>
      <c r="P4" s="12" t="s">
        <v>32</v>
      </c>
    </row>
    <row r="5" spans="1:19" ht="105.75" customHeight="1">
      <c r="A5" s="13" t="s">
        <v>17</v>
      </c>
      <c r="B5" s="1" t="s">
        <v>33</v>
      </c>
      <c r="C5" s="1" t="s">
        <v>37</v>
      </c>
      <c r="D5" s="1" t="s">
        <v>38</v>
      </c>
      <c r="E5" s="1" t="s">
        <v>39</v>
      </c>
      <c r="F5" s="28">
        <v>21150000</v>
      </c>
      <c r="G5" s="2">
        <v>21150000</v>
      </c>
      <c r="H5" s="2">
        <f>I5+L5</f>
        <v>13750724.960000001</v>
      </c>
      <c r="I5" s="2">
        <f>J5+K5</f>
        <v>13750724.960000001</v>
      </c>
      <c r="J5" s="2">
        <v>7712474.9699999997</v>
      </c>
      <c r="K5" s="2">
        <v>6038249.9900000002</v>
      </c>
      <c r="L5" s="3">
        <v>0</v>
      </c>
      <c r="M5" s="4">
        <v>1</v>
      </c>
      <c r="N5" s="34" t="s">
        <v>34</v>
      </c>
      <c r="O5" s="4">
        <v>16</v>
      </c>
      <c r="P5" s="34" t="s">
        <v>34</v>
      </c>
      <c r="Q5" s="14"/>
      <c r="S5" s="15"/>
    </row>
    <row r="6" spans="1:19" s="32" customFormat="1" ht="56.25" customHeight="1">
      <c r="A6" s="39" t="s">
        <v>36</v>
      </c>
      <c r="B6" s="40"/>
      <c r="C6" s="40"/>
      <c r="D6" s="40"/>
      <c r="E6" s="41"/>
      <c r="F6" s="29">
        <f>SUM(F5:F5)</f>
        <v>21150000</v>
      </c>
      <c r="G6" s="29">
        <f>SUM(G5:G5)</f>
        <v>21150000</v>
      </c>
      <c r="H6" s="29">
        <f>SUM(H5:H5)</f>
        <v>13750724.960000001</v>
      </c>
      <c r="I6" s="29">
        <f>SUM(I5:I5)</f>
        <v>13750724.960000001</v>
      </c>
      <c r="J6" s="29">
        <f t="shared" ref="J6:K6" si="0">SUM(J5:J5)</f>
        <v>7712474.9699999997</v>
      </c>
      <c r="K6" s="29">
        <f t="shared" si="0"/>
        <v>6038249.9900000002</v>
      </c>
      <c r="L6" s="30">
        <f>SUM(L5:L5)</f>
        <v>0</v>
      </c>
      <c r="M6" s="42" t="s">
        <v>34</v>
      </c>
      <c r="N6" s="43"/>
      <c r="O6" s="43"/>
      <c r="P6" s="44"/>
      <c r="Q6" s="31"/>
      <c r="S6" s="33"/>
    </row>
    <row r="7" spans="1:19" ht="48" customHeight="1">
      <c r="A7" s="16"/>
      <c r="B7" s="16"/>
      <c r="C7" s="16"/>
      <c r="D7" s="16"/>
      <c r="E7" s="16"/>
      <c r="F7" s="17"/>
      <c r="G7" s="17"/>
      <c r="H7" s="17"/>
      <c r="I7" s="17"/>
      <c r="J7" s="17"/>
      <c r="K7" s="17"/>
      <c r="L7" s="18"/>
      <c r="M7" s="19"/>
      <c r="N7" s="20"/>
      <c r="O7" s="21"/>
      <c r="P7" s="20"/>
      <c r="Q7" s="14"/>
      <c r="S7" s="15"/>
    </row>
    <row r="8" spans="1:19" ht="46.5" customHeight="1">
      <c r="B8" s="23"/>
      <c r="C8" s="16"/>
      <c r="D8" s="23"/>
      <c r="E8" s="24"/>
      <c r="F8" s="17"/>
      <c r="G8" s="17"/>
      <c r="H8" s="18"/>
      <c r="I8" s="17"/>
      <c r="J8" s="17"/>
      <c r="K8" s="17"/>
      <c r="L8" s="18"/>
      <c r="M8" s="25"/>
      <c r="N8" s="25"/>
      <c r="O8" s="21"/>
      <c r="P8" s="26"/>
      <c r="S8" s="15"/>
    </row>
    <row r="9" spans="1:19" ht="32.25" customHeight="1">
      <c r="A9" s="27"/>
      <c r="B9" s="5"/>
      <c r="C9" s="5"/>
      <c r="D9" s="5"/>
      <c r="E9" s="5"/>
    </row>
    <row r="10" spans="1:19" ht="32.25" customHeight="1">
      <c r="A10" s="27" t="s">
        <v>35</v>
      </c>
      <c r="B10" s="5"/>
      <c r="C10" s="5"/>
      <c r="D10" s="5"/>
      <c r="E10" s="5"/>
      <c r="F10" s="7"/>
      <c r="G10" s="7"/>
      <c r="H10" s="7"/>
      <c r="I10" s="7"/>
      <c r="J10" s="7"/>
      <c r="K10" s="7"/>
      <c r="L10" s="7"/>
      <c r="M10" s="7"/>
    </row>
    <row r="11" spans="1:19" ht="32.25" customHeight="1">
      <c r="A11" s="27"/>
      <c r="B11" s="5"/>
      <c r="C11" s="5"/>
      <c r="D11" s="5"/>
      <c r="E11" s="5"/>
    </row>
    <row r="12" spans="1:19" ht="53.25" hidden="1" customHeight="1"/>
    <row r="13" spans="1:19" ht="67.5" hidden="1" customHeight="1"/>
    <row r="14" spans="1:19" ht="47.25" hidden="1" customHeight="1"/>
    <row r="15" spans="1:19" ht="51" hidden="1" customHeight="1"/>
    <row r="16" spans="1:19" ht="45.75" hidden="1" customHeight="1"/>
    <row r="17" ht="47.25" hidden="1" customHeight="1"/>
    <row r="18" ht="0" hidden="1" customHeight="1"/>
  </sheetData>
  <autoFilter ref="A3:P11" xr:uid="{00000000-0009-0000-0000-000000000000}"/>
  <mergeCells count="4">
    <mergeCell ref="A1:P1"/>
    <mergeCell ref="A2:P2"/>
    <mergeCell ref="A6:E6"/>
    <mergeCell ref="M6:P6"/>
  </mergeCells>
  <phoneticPr fontId="2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39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CAAE2-5BEF-4BE1-8DA4-4A963EBD1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Wyniki</vt:lpstr>
      <vt:lpstr>Wyniki!kurs</vt:lpstr>
      <vt:lpstr>Wyniki!Obszar_wydruku</vt:lpstr>
      <vt:lpstr>Wyniki!Tytuły_wydruku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2025-04-01T12:55:50Z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