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.ostalowski\Desktop\2.6\"/>
    </mc:Choice>
  </mc:AlternateContent>
  <xr:revisionPtr revIDLastSave="0" documentId="13_ncr:1_{100733B7-2053-482B-9071-70AB99CD38A4}" xr6:coauthVersionLast="47" xr6:coauthVersionMax="47" xr10:uidLastSave="{00000000-0000-0000-0000-000000000000}"/>
  <bookViews>
    <workbookView xWindow="28680" yWindow="-120" windowWidth="29040" windowHeight="17520" tabRatio="589" xr2:uid="{00000000-000D-0000-FFFF-FFFF00000000}"/>
  </bookViews>
  <sheets>
    <sheet name="2.6_058 RWS" sheetId="4" r:id="rId1"/>
  </sheets>
  <definedNames>
    <definedName name="_xlnm._FilterDatabase" localSheetId="0" hidden="1">'2.6_058 RWS'!$A$3:$N$28</definedName>
    <definedName name="daneRMR">#REF!</definedName>
    <definedName name="kurs" localSheetId="0">'2.6_058 RWS'!#REF!</definedName>
    <definedName name="kurs">#REF!</definedName>
    <definedName name="_xlnm.Print_Area" localSheetId="0">'2.6_058 RWS'!$A$1:$N$28</definedName>
    <definedName name="projkekty">#REF!</definedName>
    <definedName name="rewitalizacja">#REF!</definedName>
    <definedName name="system">#REF!</definedName>
    <definedName name="_xlnm.Print_Titles" localSheetId="0">'2.6_058 RWS'!$3:$3</definedName>
    <definedName name="zakres">#REF!</definedName>
    <definedName name="zakres_1">#REF!</definedName>
    <definedName name="zakres_10">#REF!</definedName>
    <definedName name="zakres_11">#REF!</definedName>
    <definedName name="zakres_12">#REF!</definedName>
    <definedName name="zakres_13">#REF!</definedName>
    <definedName name="zakres_14">#REF!</definedName>
    <definedName name="zakres_15">#REF!</definedName>
    <definedName name="zakres_16">#REF!</definedName>
    <definedName name="zakres_17">#REF!</definedName>
    <definedName name="zakres_18">#REF!</definedName>
    <definedName name="zakres_19">#REF!</definedName>
    <definedName name="zakres_2">#REF!</definedName>
    <definedName name="zakres_20">#REF!</definedName>
    <definedName name="zakres_3">#REF!</definedName>
    <definedName name="zakres_4">#REF!</definedName>
    <definedName name="zakres_5">#REF!</definedName>
    <definedName name="zakres_6">#REF!</definedName>
    <definedName name="zakres_7">#REF!</definedName>
    <definedName name="zakres_8">#REF!</definedName>
    <definedName name="zakres_9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4" i="4" l="1"/>
  <c r="G24" i="4"/>
  <c r="H24" i="4"/>
  <c r="I24" i="4"/>
  <c r="J24" i="4"/>
  <c r="L15" i="4"/>
  <c r="J11" i="4"/>
  <c r="F11" i="4" l="1"/>
  <c r="G11" i="4"/>
  <c r="H11" i="4"/>
  <c r="I11" i="4"/>
  <c r="G6" i="4"/>
  <c r="H6" i="4"/>
  <c r="I6" i="4"/>
  <c r="J6" i="4"/>
  <c r="F6" i="4"/>
</calcChain>
</file>

<file path=xl/sharedStrings.xml><?xml version="1.0" encoding="utf-8"?>
<sst xmlns="http://schemas.openxmlformats.org/spreadsheetml/2006/main" count="207" uniqueCount="68">
  <si>
    <t>Projekty skierowane do dofinansowania w sposób konkurencyjny w ramach Funduszy Europejskich dla Mazowsza 2021-2027</t>
  </si>
  <si>
    <t>Lp.</t>
  </si>
  <si>
    <t>Instytucja Organizująca Nabór/ Instytucja prowadząca nabór</t>
  </si>
  <si>
    <t>Numer FEMA</t>
  </si>
  <si>
    <t>Nazwa wnioskodawcy</t>
  </si>
  <si>
    <t>Tytuł projektu</t>
  </si>
  <si>
    <t>Wartość projektu ogółem</t>
  </si>
  <si>
    <t>Wydatki kwalifikowane</t>
  </si>
  <si>
    <t>Wnioskowane dofinansowanie ogółem (UE+BP)</t>
  </si>
  <si>
    <t>Wnioskowane dofinansowanie (UE)</t>
  </si>
  <si>
    <t xml:space="preserve">Wnioskowane dofinansowanie (BP) </t>
  </si>
  <si>
    <t xml:space="preserve">Wynik oceny projektu </t>
  </si>
  <si>
    <t>Procent maksymalnej liczby punktów możliwych do uzyskania *</t>
  </si>
  <si>
    <t>Kategoria interwencji</t>
  </si>
  <si>
    <t>Komentarz**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</si>
  <si>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</si>
  <si>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</si>
  <si>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</si>
  <si>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</si>
  <si>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</si>
  <si>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</si>
  <si>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</si>
  <si>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</si>
  <si>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</si>
  <si>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</si>
  <si>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</si>
  <si>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</si>
  <si>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16</t>
  </si>
  <si>
    <t>17</t>
  </si>
  <si>
    <t>Mazowiecka Jednostka Wdrażania Programów Unijnych</t>
  </si>
  <si>
    <t>Brak danych</t>
  </si>
  <si>
    <t>SUMA:</t>
  </si>
  <si>
    <t>Próg wyczerpania alokacji***</t>
  </si>
  <si>
    <t>Projekty, które nie spełniły kryteriów wyboru projektów lub nie uzyskały wymaganej liczby punktów</t>
  </si>
  <si>
    <t xml:space="preserve">* nie dotyczy EFS </t>
  </si>
  <si>
    <t>** uzupełnić jedynie w przypadku wniosków po procedurze odwoławczej oraz w przypadku braku możliwości podpisania umowy o dofinansowanie</t>
  </si>
  <si>
    <t>*** poniżej progu punktowego zamieszczane są projekty, które uzyskały wymagane minumum punktowe, jednak ze względu na ustaloną kwotę alokacji nie mogą zostać skierowane do dofinansowania</t>
  </si>
  <si>
    <t>FEMA.02.06-IP.01-0A3Y/25</t>
  </si>
  <si>
    <t>Gmina Jabłonna</t>
  </si>
  <si>
    <t>Budowa punktu selektywnej zbiórki odpadów komunalnych (PSZOK) w miejscowości Jabłonna</t>
  </si>
  <si>
    <t>27,00</t>
  </si>
  <si>
    <t>Nie dotyczy</t>
  </si>
  <si>
    <t>FEMA.02.06-IP.01-09EH/25</t>
  </si>
  <si>
    <t>Tiencorp Tomasz Niedziałek</t>
  </si>
  <si>
    <t>AI w ekologii, naprawa elektroniki</t>
  </si>
  <si>
    <t>Negatywna ocena formalna</t>
  </si>
  <si>
    <t>FEMA.02.06-IP.01-09FD/25</t>
  </si>
  <si>
    <t>Gmina Karczew</t>
  </si>
  <si>
    <t>Modernizacja Gminnego Punktu Selektywnej Zbiórki Odpadów Komunalnych w Karczewie</t>
  </si>
  <si>
    <t>FEMA.02.06-IP.01-09KQ/25</t>
  </si>
  <si>
    <t>Gmina Miejska Legionowo</t>
  </si>
  <si>
    <t>Budowa Punktu Selektywnej Zbiórki Odpadów Komunalnych (PSZOK) w Gminie Miejskiej Legionowo</t>
  </si>
  <si>
    <t>FEMA.02.06-IP.01-09O2/25</t>
  </si>
  <si>
    <t>Miasto Nowy Dwór Mazowiecki</t>
  </si>
  <si>
    <t>Rozbudowa i modernizacja Punktu Selektywnej Zbiórki Odpadów Komunalnych w Nowym Dworze Mazowieckim.</t>
  </si>
  <si>
    <t>FEMA.02.06-IP.01-09XH/25</t>
  </si>
  <si>
    <t>Miasto Piastów</t>
  </si>
  <si>
    <t>Modernizacja PSZOK w Piastowie</t>
  </si>
  <si>
    <t>FEMA.02.06-IP.01-0A57/25</t>
  </si>
  <si>
    <t>Gmina Mrozy</t>
  </si>
  <si>
    <t>Budowa Punktu Selektywnej Zbiórki Odpadów Komunalnych w Gminie Mrozy</t>
  </si>
  <si>
    <t>FEMA.02.06-IP.01-0A8Q/25</t>
  </si>
  <si>
    <t>Gmina Baranów</t>
  </si>
  <si>
    <t>Budowa Punktu Selektywnej Zbiórki Odpadów Komunalnych w Gminie Baranów</t>
  </si>
  <si>
    <t>FEMA.02.06-IP.01-0A8U/25</t>
  </si>
  <si>
    <t>GMINA BŁONIE</t>
  </si>
  <si>
    <t>Rozbudowa i modernizacja Punktu Selektywnego Zbierania Odpadów dla Gminy Błonie</t>
  </si>
  <si>
    <t>Wyniki oceny projektów złożonych w ramach naboru konkurencyjnego nr FEMA.02.06-IP.01-058/25, Priorytet II „Fundusze Europejskie na zielony rozwój Mazowsza” dla Działania 2.6 „Gospodarka o obiegu zamkniętym”, Typ projektów: „Gospodarka odpadami zgodnie z hierarchią postępowania z odpadami”, programu Fundusze Europejskie dla Mazowsza 2021-2027- Region Warszawski Stołeczny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</si>
</sst>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zł&quot;_-;\-* #,##0.00\ &quot;zł&quot;_-;_-* &quot;-&quot;??\ &quot;zł&quot;_-;_-@_-"/>
    <numFmt numFmtId="164" formatCode="_-* #,##0.00\ [$zł-415]_-;\-* #,##0.00\ [$zł-415]_-;_-* &quot;-&quot;??\ [$zł-415]_-;_-@_-"/>
    <numFmt numFmtId="165" formatCode="#,##0.00\ &quot;zł&quot;"/>
  </numFmts>
  <fonts count="37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zcionka tekstu podstawowego"/>
      <family val="2"/>
      <charset val="238"/>
    </font>
    <font>
      <b/>
      <sz val="13"/>
      <color theme="3"/>
      <name val="Czcionka tekstu podstawowego"/>
      <family val="2"/>
      <charset val="238"/>
    </font>
    <font>
      <b/>
      <sz val="11"/>
      <color theme="3"/>
      <name val="Czcionka tekstu podstawowego"/>
      <family val="2"/>
      <charset val="238"/>
    </font>
    <font>
      <sz val="11"/>
      <color rgb="FF006100"/>
      <name val="Czcionka tekstu podstawowego"/>
      <family val="2"/>
      <charset val="238"/>
    </font>
    <font>
      <sz val="11"/>
      <color rgb="FF9C0006"/>
      <name val="Czcionka tekstu podstawowego"/>
      <family val="2"/>
      <charset val="238"/>
    </font>
    <font>
      <sz val="11"/>
      <color rgb="FF9C6500"/>
      <name val="Czcionka tekstu podstawowego"/>
      <family val="2"/>
      <charset val="238"/>
    </font>
    <font>
      <sz val="11"/>
      <color rgb="FF3F3F76"/>
      <name val="Czcionka tekstu podstawowego"/>
      <family val="2"/>
      <charset val="238"/>
    </font>
    <font>
      <b/>
      <sz val="11"/>
      <color rgb="FF3F3F3F"/>
      <name val="Czcionka tekstu podstawowego"/>
      <family val="2"/>
      <charset val="238"/>
    </font>
    <font>
      <b/>
      <sz val="11"/>
      <color rgb="FFFA7D00"/>
      <name val="Czcionka tekstu podstawowego"/>
      <family val="2"/>
      <charset val="238"/>
    </font>
    <font>
      <sz val="11"/>
      <color rgb="FFFA7D00"/>
      <name val="Czcionka tekstu podstawowego"/>
      <family val="2"/>
      <charset val="238"/>
    </font>
    <font>
      <b/>
      <sz val="11"/>
      <color theme="0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i/>
      <sz val="11"/>
      <color rgb="FF7F7F7F"/>
      <name val="Czcionka tekstu podstawowego"/>
      <family val="2"/>
      <charset val="238"/>
    </font>
    <font>
      <b/>
      <sz val="11"/>
      <color theme="1"/>
      <name val="Czcionka tekstu podstawowego"/>
      <family val="2"/>
      <charset val="238"/>
    </font>
    <font>
      <sz val="11"/>
      <color theme="0"/>
      <name val="Czcionka tekstu podstawowego"/>
      <family val="2"/>
      <charset val="238"/>
    </font>
    <font>
      <sz val="11"/>
      <color theme="1"/>
      <name val="Arial"/>
      <family val="2"/>
      <charset val="238"/>
    </font>
    <font>
      <sz val="8"/>
      <name val="Czcionka tekstu podstawowego"/>
      <family val="2"/>
      <charset val="238"/>
    </font>
    <font>
      <sz val="11"/>
      <color theme="1"/>
      <name val="Calibri"/>
      <family val="2"/>
      <charset val="238"/>
    </font>
    <font>
      <sz val="20"/>
      <color theme="1"/>
      <name val="Arial"/>
      <family val="2"/>
      <charset val="238"/>
    </font>
    <font>
      <sz val="20"/>
      <color theme="1"/>
      <name val="Czcionka tekstu podstawowego"/>
      <family val="2"/>
      <charset val="238"/>
    </font>
    <font>
      <sz val="20"/>
      <color theme="0"/>
      <name val="Arial"/>
      <family val="2"/>
      <charset val="238"/>
    </font>
    <font>
      <sz val="20"/>
      <name val="Arial"/>
      <family val="2"/>
      <charset val="238"/>
    </font>
    <font>
      <sz val="20"/>
      <color theme="1"/>
      <name val="Calibri"/>
      <family val="2"/>
      <charset val="238"/>
      <scheme val="minor"/>
    </font>
    <font>
      <sz val="20"/>
      <color theme="0"/>
      <name val="Czcionka tekstu podstawowego"/>
      <family val="2"/>
      <charset val="238"/>
    </font>
    <font>
      <sz val="24"/>
      <color theme="1"/>
      <name val="Arial"/>
      <family val="2"/>
      <charset val="238"/>
    </font>
    <font>
      <b/>
      <sz val="24"/>
      <color theme="1"/>
      <name val="Arial"/>
      <family val="2"/>
      <charset val="238"/>
    </font>
    <font>
      <sz val="24"/>
      <color theme="1"/>
      <name val="Czcionka tekstu podstawowego"/>
      <family val="2"/>
      <charset val="238"/>
    </font>
    <font>
      <sz val="24"/>
      <color theme="0"/>
      <name val="Arial"/>
      <family val="2"/>
      <charset val="238"/>
    </font>
    <font>
      <sz val="24"/>
      <name val="Arial"/>
      <family val="2"/>
      <charset val="238"/>
    </font>
    <font>
      <sz val="24"/>
      <color theme="0"/>
      <name val="Czcionka tekstu podstawowego"/>
      <family val="2"/>
      <charset val="238"/>
    </font>
    <font>
      <sz val="24"/>
      <color rgb="FF000000"/>
      <name val="Arial"/>
      <family val="2"/>
      <charset val="238"/>
    </font>
    <font>
      <sz val="24"/>
      <color theme="3" tint="0.79998168889431442"/>
      <name val="Czcionka tekstu podstawowego"/>
      <family val="2"/>
      <charset val="238"/>
    </font>
    <font>
      <sz val="24"/>
      <color theme="3" tint="0.79998168889431442"/>
      <name val="Arial"/>
      <family val="2"/>
      <charset val="238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6">
    <xf numFmtId="0" fontId="0" fillId="0" borderId="0"/>
    <xf numFmtId="9" fontId="2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8" fillId="32" borderId="0" applyNumberFormat="0" applyBorder="0" applyAlignment="0" applyProtection="0"/>
    <xf numFmtId="0" fontId="19" fillId="0" borderId="11">
      <alignment horizontal="center" vertical="center" wrapText="1"/>
    </xf>
    <xf numFmtId="0" fontId="1" fillId="0" borderId="0"/>
    <xf numFmtId="0" fontId="21" fillId="0" borderId="0"/>
  </cellStyleXfs>
  <cellXfs count="58">
    <xf numFmtId="0" fontId="0" fillId="0" borderId="0" xfId="0"/>
    <xf numFmtId="0" fontId="19" fillId="0" borderId="0" xfId="0" applyFont="1" applyAlignment="1">
      <alignment vertical="center" wrapText="1"/>
    </xf>
    <xf numFmtId="0" fontId="19" fillId="0" borderId="0" xfId="0" applyFont="1"/>
    <xf numFmtId="164" fontId="19" fillId="0" borderId="0" xfId="0" applyNumberFormat="1" applyFont="1"/>
    <xf numFmtId="44" fontId="19" fillId="0" borderId="0" xfId="0" applyNumberFormat="1" applyFont="1"/>
    <xf numFmtId="0" fontId="22" fillId="0" borderId="0" xfId="0" applyFont="1"/>
    <xf numFmtId="0" fontId="26" fillId="0" borderId="0" xfId="0" applyFont="1"/>
    <xf numFmtId="0" fontId="22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49" fontId="22" fillId="0" borderId="0" xfId="0" applyNumberFormat="1" applyFont="1" applyAlignment="1">
      <alignment horizontal="center" vertical="center" wrapText="1"/>
    </xf>
    <xf numFmtId="49" fontId="24" fillId="0" borderId="0" xfId="0" applyNumberFormat="1" applyFont="1" applyAlignment="1">
      <alignment horizontal="center" vertical="center" wrapText="1"/>
    </xf>
    <xf numFmtId="49" fontId="25" fillId="0" borderId="0" xfId="0" applyNumberFormat="1" applyFont="1" applyAlignment="1">
      <alignment horizontal="center" vertical="center" wrapText="1"/>
    </xf>
    <xf numFmtId="164" fontId="23" fillId="0" borderId="0" xfId="0" applyNumberFormat="1" applyFont="1" applyAlignment="1">
      <alignment horizontal="center" vertical="center" wrapText="1"/>
    </xf>
    <xf numFmtId="2" fontId="27" fillId="0" borderId="0" xfId="0" applyNumberFormat="1" applyFont="1" applyAlignment="1">
      <alignment horizontal="center" vertical="center" wrapText="1"/>
    </xf>
    <xf numFmtId="10" fontId="24" fillId="0" borderId="0" xfId="1" applyNumberFormat="1" applyFont="1" applyFill="1" applyBorder="1" applyAlignment="1">
      <alignment horizontal="center" vertical="center" wrapText="1"/>
    </xf>
    <xf numFmtId="1" fontId="24" fillId="0" borderId="0" xfId="0" applyNumberFormat="1" applyFont="1" applyAlignment="1">
      <alignment horizontal="center" vertical="center" wrapText="1"/>
    </xf>
    <xf numFmtId="0" fontId="29" fillId="33" borderId="10" xfId="0" applyFont="1" applyFill="1" applyBorder="1" applyAlignment="1">
      <alignment horizontal="center" vertical="center" wrapText="1"/>
    </xf>
    <xf numFmtId="0" fontId="29" fillId="33" borderId="12" xfId="0" applyFont="1" applyFill="1" applyBorder="1" applyAlignment="1">
      <alignment horizontal="center" vertical="center" wrapText="1"/>
    </xf>
    <xf numFmtId="49" fontId="28" fillId="33" borderId="17" xfId="0" applyNumberFormat="1" applyFont="1" applyFill="1" applyBorder="1" applyAlignment="1">
      <alignment horizontal="center" vertical="center"/>
    </xf>
    <xf numFmtId="49" fontId="28" fillId="33" borderId="18" xfId="0" applyNumberFormat="1" applyFont="1" applyFill="1" applyBorder="1" applyAlignment="1">
      <alignment horizontal="center" vertical="center"/>
    </xf>
    <xf numFmtId="49" fontId="28" fillId="33" borderId="19" xfId="0" applyNumberFormat="1" applyFont="1" applyFill="1" applyBorder="1" applyAlignment="1">
      <alignment horizontal="center" vertical="center"/>
    </xf>
    <xf numFmtId="49" fontId="28" fillId="33" borderId="15" xfId="0" applyNumberFormat="1" applyFont="1" applyFill="1" applyBorder="1" applyAlignment="1">
      <alignment horizontal="center" vertical="center"/>
    </xf>
    <xf numFmtId="0" fontId="30" fillId="0" borderId="10" xfId="0" applyFont="1" applyBorder="1" applyAlignment="1">
      <alignment horizontal="center" vertical="center" wrapText="1"/>
    </xf>
    <xf numFmtId="49" fontId="31" fillId="0" borderId="10" xfId="0" applyNumberFormat="1" applyFont="1" applyBorder="1" applyAlignment="1">
      <alignment horizontal="center" vertical="center" wrapText="1"/>
    </xf>
    <xf numFmtId="49" fontId="32" fillId="0" borderId="10" xfId="0" applyNumberFormat="1" applyFont="1" applyBorder="1" applyAlignment="1">
      <alignment horizontal="center" vertical="center" wrapText="1"/>
    </xf>
    <xf numFmtId="164" fontId="30" fillId="0" borderId="10" xfId="0" applyNumberFormat="1" applyFont="1" applyBorder="1" applyAlignment="1">
      <alignment horizontal="center" vertical="center" wrapText="1"/>
    </xf>
    <xf numFmtId="2" fontId="33" fillId="0" borderId="16" xfId="0" applyNumberFormat="1" applyFont="1" applyBorder="1" applyAlignment="1">
      <alignment horizontal="center" vertical="center" wrapText="1"/>
    </xf>
    <xf numFmtId="10" fontId="31" fillId="0" borderId="10" xfId="1" applyNumberFormat="1" applyFont="1" applyFill="1" applyBorder="1" applyAlignment="1">
      <alignment horizontal="center" vertical="center" wrapText="1"/>
    </xf>
    <xf numFmtId="49" fontId="28" fillId="33" borderId="17" xfId="0" applyNumberFormat="1" applyFont="1" applyFill="1" applyBorder="1" applyAlignment="1">
      <alignment horizontal="center" vertical="center" wrapText="1"/>
    </xf>
    <xf numFmtId="49" fontId="28" fillId="33" borderId="0" xfId="0" applyNumberFormat="1" applyFont="1" applyFill="1" applyAlignment="1">
      <alignment horizontal="center" vertical="center" wrapText="1"/>
    </xf>
    <xf numFmtId="49" fontId="28" fillId="33" borderId="10" xfId="0" applyNumberFormat="1" applyFont="1" applyFill="1" applyBorder="1" applyAlignment="1">
      <alignment horizontal="center" vertical="center" wrapText="1"/>
    </xf>
    <xf numFmtId="49" fontId="28" fillId="33" borderId="18" xfId="0" applyNumberFormat="1" applyFont="1" applyFill="1" applyBorder="1" applyAlignment="1">
      <alignment horizontal="center" vertical="center" wrapText="1"/>
    </xf>
    <xf numFmtId="0" fontId="30" fillId="34" borderId="10" xfId="0" applyFont="1" applyFill="1" applyBorder="1" applyAlignment="1">
      <alignment horizontal="center" vertical="center" wrapText="1"/>
    </xf>
    <xf numFmtId="1" fontId="31" fillId="0" borderId="10" xfId="0" applyNumberFormat="1" applyFont="1" applyBorder="1" applyAlignment="1">
      <alignment horizontal="center" vertical="center" wrapText="1"/>
    </xf>
    <xf numFmtId="49" fontId="28" fillId="33" borderId="15" xfId="0" applyNumberFormat="1" applyFont="1" applyFill="1" applyBorder="1" applyAlignment="1">
      <alignment horizontal="center" vertical="center" wrapText="1"/>
    </xf>
    <xf numFmtId="49" fontId="28" fillId="0" borderId="10" xfId="0" applyNumberFormat="1" applyFont="1" applyBorder="1" applyAlignment="1">
      <alignment horizontal="center" vertical="center" wrapText="1"/>
    </xf>
    <xf numFmtId="165" fontId="30" fillId="0" borderId="10" xfId="0" applyNumberFormat="1" applyFont="1" applyBorder="1" applyAlignment="1">
      <alignment horizontal="center" vertical="center" wrapText="1"/>
    </xf>
    <xf numFmtId="2" fontId="30" fillId="0" borderId="10" xfId="0" applyNumberFormat="1" applyFont="1" applyBorder="1" applyAlignment="1">
      <alignment horizontal="center" vertical="center" wrapText="1"/>
    </xf>
    <xf numFmtId="10" fontId="34" fillId="0" borderId="10" xfId="0" applyNumberFormat="1" applyFont="1" applyBorder="1" applyAlignment="1">
      <alignment horizontal="center" vertical="center"/>
    </xf>
    <xf numFmtId="0" fontId="33" fillId="0" borderId="10" xfId="0" applyFont="1" applyBorder="1" applyAlignment="1">
      <alignment horizontal="center" vertical="center" wrapText="1"/>
    </xf>
    <xf numFmtId="49" fontId="28" fillId="34" borderId="10" xfId="0" applyNumberFormat="1" applyFont="1" applyFill="1" applyBorder="1" applyAlignment="1">
      <alignment horizontal="center" vertical="center" wrapText="1"/>
    </xf>
    <xf numFmtId="165" fontId="30" fillId="34" borderId="10" xfId="0" applyNumberFormat="1" applyFont="1" applyFill="1" applyBorder="1" applyAlignment="1">
      <alignment horizontal="center" vertical="center" wrapText="1"/>
    </xf>
    <xf numFmtId="2" fontId="30" fillId="34" borderId="10" xfId="0" applyNumberFormat="1" applyFont="1" applyFill="1" applyBorder="1" applyAlignment="1">
      <alignment horizontal="center" vertical="center" wrapText="1"/>
    </xf>
    <xf numFmtId="10" fontId="34" fillId="34" borderId="10" xfId="0" applyNumberFormat="1" applyFont="1" applyFill="1" applyBorder="1" applyAlignment="1">
      <alignment horizontal="center" vertical="center"/>
    </xf>
    <xf numFmtId="0" fontId="35" fillId="34" borderId="10" xfId="0" applyFont="1" applyFill="1" applyBorder="1" applyAlignment="1">
      <alignment horizontal="center" vertical="center" wrapText="1"/>
    </xf>
    <xf numFmtId="2" fontId="30" fillId="0" borderId="16" xfId="0" applyNumberFormat="1" applyFont="1" applyBorder="1" applyAlignment="1">
      <alignment horizontal="center" vertical="center" wrapText="1"/>
    </xf>
    <xf numFmtId="10" fontId="28" fillId="0" borderId="10" xfId="1" applyNumberFormat="1" applyFont="1" applyFill="1" applyBorder="1" applyAlignment="1">
      <alignment horizontal="center" vertical="center" wrapText="1"/>
    </xf>
    <xf numFmtId="49" fontId="36" fillId="34" borderId="10" xfId="0" applyNumberFormat="1" applyFont="1" applyFill="1" applyBorder="1" applyAlignment="1">
      <alignment horizontal="center" vertical="center" wrapText="1"/>
    </xf>
    <xf numFmtId="49" fontId="32" fillId="34" borderId="10" xfId="0" applyNumberFormat="1" applyFont="1" applyFill="1" applyBorder="1" applyAlignment="1">
      <alignment horizontal="center" vertical="center" wrapText="1"/>
    </xf>
    <xf numFmtId="164" fontId="30" fillId="34" borderId="10" xfId="0" applyNumberFormat="1" applyFont="1" applyFill="1" applyBorder="1" applyAlignment="1">
      <alignment horizontal="center" vertical="center" wrapText="1"/>
    </xf>
    <xf numFmtId="2" fontId="35" fillId="34" borderId="16" xfId="0" applyNumberFormat="1" applyFont="1" applyFill="1" applyBorder="1" applyAlignment="1">
      <alignment horizontal="center" vertical="center" wrapText="1"/>
    </xf>
    <xf numFmtId="10" fontId="36" fillId="34" borderId="10" xfId="1" applyNumberFormat="1" applyFont="1" applyFill="1" applyBorder="1" applyAlignment="1">
      <alignment horizontal="center" vertical="center" wrapText="1"/>
    </xf>
    <xf numFmtId="0" fontId="29" fillId="0" borderId="12" xfId="0" applyFont="1" applyBorder="1" applyAlignment="1">
      <alignment horizontal="center" vertical="center" wrapText="1"/>
    </xf>
    <xf numFmtId="0" fontId="29" fillId="0" borderId="13" xfId="0" applyFont="1" applyBorder="1" applyAlignment="1">
      <alignment horizontal="center" vertical="center" wrapText="1"/>
    </xf>
    <xf numFmtId="0" fontId="29" fillId="0" borderId="14" xfId="0" applyFont="1" applyBorder="1" applyAlignment="1">
      <alignment horizontal="center" vertical="center" wrapText="1"/>
    </xf>
    <xf numFmtId="0" fontId="29" fillId="33" borderId="10" xfId="0" applyFont="1" applyFill="1" applyBorder="1" applyAlignment="1">
      <alignment horizontal="center" vertical="center"/>
    </xf>
    <xf numFmtId="0" fontId="29" fillId="33" borderId="10" xfId="0" applyFont="1" applyFill="1" applyBorder="1" applyAlignment="1">
      <alignment horizontal="center" vertical="center" wrapText="1"/>
    </xf>
    <xf numFmtId="0" fontId="29" fillId="33" borderId="16" xfId="0" applyFont="1" applyFill="1" applyBorder="1" applyAlignment="1">
      <alignment horizontal="center" vertical="center" wrapText="1"/>
    </xf>
  </cellXfs>
  <cellStyles count="46">
    <cellStyle name="20% — akcent 1" xfId="20" builtinId="30" customBuiltin="1"/>
    <cellStyle name="20% — akcent 2" xfId="24" builtinId="34" customBuiltin="1"/>
    <cellStyle name="20% — akcent 3" xfId="28" builtinId="38" customBuiltin="1"/>
    <cellStyle name="20% — akcent 4" xfId="32" builtinId="42" customBuiltin="1"/>
    <cellStyle name="20% — akcent 5" xfId="36" builtinId="46" customBuiltin="1"/>
    <cellStyle name="20% — akcent 6" xfId="40" builtinId="50" customBuiltin="1"/>
    <cellStyle name="40% — akcent 1" xfId="21" builtinId="31" customBuiltin="1"/>
    <cellStyle name="40% — akcent 2" xfId="25" builtinId="35" customBuiltin="1"/>
    <cellStyle name="40% — akcent 3" xfId="29" builtinId="39" customBuiltin="1"/>
    <cellStyle name="40% — akcent 4" xfId="33" builtinId="43" customBuiltin="1"/>
    <cellStyle name="40% — akcent 5" xfId="37" builtinId="47" customBuiltin="1"/>
    <cellStyle name="40% — akcent 6" xfId="41" builtinId="51" customBuiltin="1"/>
    <cellStyle name="60% — akcent 1" xfId="22" builtinId="32" customBuiltin="1"/>
    <cellStyle name="60% — akcent 2" xfId="26" builtinId="36" customBuiltin="1"/>
    <cellStyle name="60% — akcent 3" xfId="30" builtinId="40" customBuiltin="1"/>
    <cellStyle name="60% — akcent 4" xfId="34" builtinId="44" customBuiltin="1"/>
    <cellStyle name="60% — akcent 5" xfId="38" builtinId="48" customBuiltin="1"/>
    <cellStyle name="60% — akcent 6" xfId="42" builtinId="52" customBuiltin="1"/>
    <cellStyle name="Akcent 1" xfId="19" builtinId="29" customBuiltin="1"/>
    <cellStyle name="Akcent 2" xfId="23" builtinId="33" customBuiltin="1"/>
    <cellStyle name="Akcent 3" xfId="27" builtinId="37" customBuiltin="1"/>
    <cellStyle name="Akcent 4" xfId="31" builtinId="41" customBuiltin="1"/>
    <cellStyle name="Akcent 5" xfId="35" builtinId="45" customBuiltin="1"/>
    <cellStyle name="Akcent 6" xfId="39" builtinId="49" customBuiltin="1"/>
    <cellStyle name="Dane wejściowe" xfId="10" builtinId="20" customBuiltin="1"/>
    <cellStyle name="Dane wyjściowe" xfId="11" builtinId="21" customBuiltin="1"/>
    <cellStyle name="Dobry" xfId="7" builtinId="26" customBuiltin="1"/>
    <cellStyle name="Komórka połączona" xfId="13" builtinId="24" customBuiltin="1"/>
    <cellStyle name="Komórka zaznaczona" xfId="14" builtinId="23" customBuiltin="1"/>
    <cellStyle name="Nagłówek 1" xfId="3" builtinId="16" customBuiltin="1"/>
    <cellStyle name="Nagłówek 2" xfId="4" builtinId="17" customBuiltin="1"/>
    <cellStyle name="Nagłówek 3" xfId="5" builtinId="18" customBuiltin="1"/>
    <cellStyle name="Nagłówek 4" xfId="6" builtinId="19" customBuiltin="1"/>
    <cellStyle name="Neutralny" xfId="9" builtinId="28" customBuiltin="1"/>
    <cellStyle name="Normalny" xfId="0" builtinId="0"/>
    <cellStyle name="Normalny 2" xfId="44" xr:uid="{B2BF6A92-B0B6-417F-9EC5-E6C740049F92}"/>
    <cellStyle name="Normalny 3" xfId="45" xr:uid="{FE29395D-92ED-4B9C-90D5-540381F323C5}"/>
    <cellStyle name="Obliczenia" xfId="12" builtinId="22" customBuiltin="1"/>
    <cellStyle name="Procentowy" xfId="1" builtinId="5"/>
    <cellStyle name="Styl 1" xfId="43" xr:uid="{00000000-0005-0000-0000-000025000000}"/>
    <cellStyle name="Suma" xfId="18" builtinId="25" customBuiltin="1"/>
    <cellStyle name="Tekst objaśnienia" xfId="17" builtinId="53" customBuiltin="1"/>
    <cellStyle name="Tekst ostrzeżenia" xfId="15" builtinId="11" customBuiltin="1"/>
    <cellStyle name="Tytuł" xfId="2" builtinId="15" customBuiltin="1"/>
    <cellStyle name="Uwaga" xfId="16" builtinId="10" customBuiltin="1"/>
    <cellStyle name="Zły" xfId="8" builtinId="27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8"/>
  <sheetViews>
    <sheetView showGridLines="0" tabSelected="1" view="pageBreakPreview" zoomScale="40" zoomScaleNormal="66" zoomScaleSheetLayoutView="40" workbookViewId="0">
      <selection activeCell="F10" sqref="F10"/>
    </sheetView>
  </sheetViews>
  <sheetFormatPr defaultColWidth="8.75" defaultRowHeight="195" customHeight="1"/>
  <cols>
    <col min="1" max="1" width="9.625" style="8" customWidth="1"/>
    <col min="2" max="2" width="29.25" style="8" customWidth="1"/>
    <col min="3" max="3" width="39.375" style="7" customWidth="1"/>
    <col min="4" max="4" width="56.25" style="7" customWidth="1"/>
    <col min="5" max="5" width="66" style="7" customWidth="1"/>
    <col min="6" max="6" width="35.5" style="7" customWidth="1"/>
    <col min="7" max="7" width="37" style="7" customWidth="1"/>
    <col min="8" max="8" width="35.125" style="7" customWidth="1"/>
    <col min="9" max="9" width="32.375" style="7" customWidth="1"/>
    <col min="10" max="10" width="32.25" style="7" customWidth="1"/>
    <col min="11" max="11" width="26.375" style="7" customWidth="1"/>
    <col min="12" max="12" width="31.625" style="5" customWidth="1"/>
    <col min="13" max="13" width="24.25" style="5" customWidth="1"/>
    <col min="14" max="14" width="27.75" style="5" customWidth="1"/>
    <col min="15" max="15" width="25.75" style="2" customWidth="1"/>
    <col min="16" max="16" width="2.375" style="2" customWidth="1"/>
    <col min="17" max="17" width="25.25" style="2" customWidth="1"/>
    <col min="18" max="18" width="8.75" style="2"/>
    <col min="19" max="19" width="25.75" style="2" customWidth="1"/>
    <col min="20" max="20" width="8.75" style="2"/>
    <col min="21" max="21" width="9.375" style="2" bestFit="1" customWidth="1"/>
    <col min="22" max="23" width="9.125" style="2" bestFit="1" customWidth="1"/>
    <col min="24" max="16384" width="8.75" style="2"/>
  </cols>
  <sheetData>
    <row r="1" spans="1:17" ht="99.75" customHeight="1">
      <c r="A1" s="52" t="s">
        <v>67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4"/>
      <c r="O1" s="1"/>
    </row>
    <row r="2" spans="1:17" ht="118.5" customHeight="1">
      <c r="A2" s="55" t="s">
        <v>0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1"/>
    </row>
    <row r="3" spans="1:17" ht="198" customHeight="1">
      <c r="A3" s="16" t="s">
        <v>1</v>
      </c>
      <c r="B3" s="16" t="s">
        <v>2</v>
      </c>
      <c r="C3" s="16" t="s">
        <v>3</v>
      </c>
      <c r="D3" s="16" t="s">
        <v>4</v>
      </c>
      <c r="E3" s="16" t="s">
        <v>5</v>
      </c>
      <c r="F3" s="16" t="s">
        <v>6</v>
      </c>
      <c r="G3" s="16" t="s">
        <v>7</v>
      </c>
      <c r="H3" s="16" t="s">
        <v>8</v>
      </c>
      <c r="I3" s="16" t="s">
        <v>9</v>
      </c>
      <c r="J3" s="16" t="s">
        <v>10</v>
      </c>
      <c r="K3" s="16" t="s">
        <v>11</v>
      </c>
      <c r="L3" s="17" t="s">
        <v>12</v>
      </c>
      <c r="M3" s="17" t="s">
        <v>13</v>
      </c>
      <c r="N3" s="16" t="s">
        <v>14</v>
      </c>
      <c r="O3" s="1"/>
    </row>
    <row r="4" spans="1:17" ht="30">
      <c r="A4" s="18" t="s">
        <v>15</v>
      </c>
      <c r="B4" s="19" t="s">
        <v>16</v>
      </c>
      <c r="C4" s="19" t="s">
        <v>17</v>
      </c>
      <c r="D4" s="19" t="s">
        <v>18</v>
      </c>
      <c r="E4" s="19" t="s">
        <v>19</v>
      </c>
      <c r="F4" s="19" t="s">
        <v>20</v>
      </c>
      <c r="G4" s="19" t="s">
        <v>21</v>
      </c>
      <c r="H4" s="19" t="s">
        <v>22</v>
      </c>
      <c r="I4" s="19" t="s">
        <v>23</v>
      </c>
      <c r="J4" s="19" t="s">
        <v>24</v>
      </c>
      <c r="K4" s="20" t="s">
        <v>25</v>
      </c>
      <c r="L4" s="21" t="s">
        <v>26</v>
      </c>
      <c r="M4" s="19" t="s">
        <v>27</v>
      </c>
      <c r="N4" s="20" t="s">
        <v>28</v>
      </c>
    </row>
    <row r="5" spans="1:17" ht="159.94999999999999" customHeight="1">
      <c r="A5" s="22">
        <v>1</v>
      </c>
      <c r="B5" s="22" t="s">
        <v>29</v>
      </c>
      <c r="C5" s="22" t="s">
        <v>41</v>
      </c>
      <c r="D5" s="22" t="s">
        <v>41</v>
      </c>
      <c r="E5" s="22" t="s">
        <v>41</v>
      </c>
      <c r="F5" s="22" t="s">
        <v>41</v>
      </c>
      <c r="G5" s="22" t="s">
        <v>41</v>
      </c>
      <c r="H5" s="22" t="s">
        <v>41</v>
      </c>
      <c r="I5" s="22" t="s">
        <v>41</v>
      </c>
      <c r="J5" s="22" t="s">
        <v>41</v>
      </c>
      <c r="K5" s="22" t="s">
        <v>41</v>
      </c>
      <c r="L5" s="22" t="s">
        <v>41</v>
      </c>
      <c r="M5" s="22" t="s">
        <v>41</v>
      </c>
      <c r="N5" s="22" t="s">
        <v>41</v>
      </c>
    </row>
    <row r="6" spans="1:17" ht="84.75" customHeight="1">
      <c r="A6" s="23" t="s">
        <v>30</v>
      </c>
      <c r="B6" s="23" t="s">
        <v>30</v>
      </c>
      <c r="C6" s="23" t="s">
        <v>30</v>
      </c>
      <c r="D6" s="23" t="s">
        <v>30</v>
      </c>
      <c r="E6" s="24" t="s">
        <v>31</v>
      </c>
      <c r="F6" s="25">
        <f>SUM(F5:F5)</f>
        <v>0</v>
      </c>
      <c r="G6" s="25">
        <f>SUM(G5:G5)</f>
        <v>0</v>
      </c>
      <c r="H6" s="25">
        <f>SUM(H5:H5)</f>
        <v>0</v>
      </c>
      <c r="I6" s="25">
        <f>SUM(I5:I5)</f>
        <v>0</v>
      </c>
      <c r="J6" s="25">
        <f>SUM(J5:J5)</f>
        <v>0</v>
      </c>
      <c r="K6" s="26" t="s">
        <v>30</v>
      </c>
      <c r="L6" s="27" t="s">
        <v>30</v>
      </c>
      <c r="M6" s="27" t="s">
        <v>30</v>
      </c>
      <c r="N6" s="27" t="s">
        <v>30</v>
      </c>
      <c r="O6" s="4"/>
      <c r="Q6" s="3"/>
    </row>
    <row r="7" spans="1:17" ht="99.75" customHeight="1">
      <c r="A7" s="56" t="s">
        <v>32</v>
      </c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4"/>
      <c r="Q7" s="3"/>
    </row>
    <row r="8" spans="1:17" ht="182.25" customHeight="1">
      <c r="A8" s="16" t="s">
        <v>1</v>
      </c>
      <c r="B8" s="16" t="s">
        <v>2</v>
      </c>
      <c r="C8" s="16" t="s">
        <v>3</v>
      </c>
      <c r="D8" s="16" t="s">
        <v>4</v>
      </c>
      <c r="E8" s="16" t="s">
        <v>5</v>
      </c>
      <c r="F8" s="16" t="s">
        <v>6</v>
      </c>
      <c r="G8" s="16" t="s">
        <v>7</v>
      </c>
      <c r="H8" s="16" t="s">
        <v>8</v>
      </c>
      <c r="I8" s="16" t="s">
        <v>9</v>
      </c>
      <c r="J8" s="16" t="s">
        <v>10</v>
      </c>
      <c r="K8" s="16" t="s">
        <v>11</v>
      </c>
      <c r="L8" s="17" t="s">
        <v>12</v>
      </c>
      <c r="M8" s="17" t="s">
        <v>13</v>
      </c>
      <c r="N8" s="16" t="s">
        <v>14</v>
      </c>
      <c r="O8" s="4"/>
      <c r="Q8" s="3"/>
    </row>
    <row r="9" spans="1:17" ht="30">
      <c r="A9" s="28" t="s">
        <v>15</v>
      </c>
      <c r="B9" s="29" t="s">
        <v>16</v>
      </c>
      <c r="C9" s="30" t="s">
        <v>17</v>
      </c>
      <c r="D9" s="31" t="s">
        <v>18</v>
      </c>
      <c r="E9" s="29" t="s">
        <v>19</v>
      </c>
      <c r="F9" s="30" t="s">
        <v>20</v>
      </c>
      <c r="G9" s="30" t="s">
        <v>21</v>
      </c>
      <c r="H9" s="30" t="s">
        <v>22</v>
      </c>
      <c r="I9" s="30" t="s">
        <v>23</v>
      </c>
      <c r="J9" s="30" t="s">
        <v>24</v>
      </c>
      <c r="K9" s="30" t="s">
        <v>25</v>
      </c>
      <c r="L9" s="30" t="s">
        <v>26</v>
      </c>
      <c r="M9" s="30" t="s">
        <v>27</v>
      </c>
      <c r="N9" s="30" t="s">
        <v>28</v>
      </c>
      <c r="O9" s="4"/>
      <c r="Q9" s="3"/>
    </row>
    <row r="10" spans="1:17" ht="193.5" customHeight="1">
      <c r="A10" s="32">
        <v>2</v>
      </c>
      <c r="B10" s="32" t="s">
        <v>29</v>
      </c>
      <c r="C10" s="32" t="s">
        <v>41</v>
      </c>
      <c r="D10" s="32" t="s">
        <v>41</v>
      </c>
      <c r="E10" s="32" t="s">
        <v>41</v>
      </c>
      <c r="F10" s="32" t="s">
        <v>41</v>
      </c>
      <c r="G10" s="32" t="s">
        <v>41</v>
      </c>
      <c r="H10" s="32" t="s">
        <v>41</v>
      </c>
      <c r="I10" s="32" t="s">
        <v>41</v>
      </c>
      <c r="J10" s="32" t="s">
        <v>41</v>
      </c>
      <c r="K10" s="32" t="s">
        <v>41</v>
      </c>
      <c r="L10" s="32" t="s">
        <v>41</v>
      </c>
      <c r="M10" s="32" t="s">
        <v>41</v>
      </c>
      <c r="N10" s="32" t="s">
        <v>41</v>
      </c>
      <c r="O10" s="4"/>
      <c r="Q10" s="3"/>
    </row>
    <row r="11" spans="1:17" ht="77.25" customHeight="1">
      <c r="A11" s="23" t="s">
        <v>30</v>
      </c>
      <c r="B11" s="23" t="s">
        <v>30</v>
      </c>
      <c r="C11" s="23" t="s">
        <v>30</v>
      </c>
      <c r="D11" s="23" t="s">
        <v>30</v>
      </c>
      <c r="E11" s="24" t="s">
        <v>31</v>
      </c>
      <c r="F11" s="25">
        <f>SUM(F10:F10)</f>
        <v>0</v>
      </c>
      <c r="G11" s="25">
        <f>SUM(G10:G10)</f>
        <v>0</v>
      </c>
      <c r="H11" s="25">
        <f>SUM(H10:H10)</f>
        <v>0</v>
      </c>
      <c r="I11" s="25">
        <f>SUM(I10:I10)</f>
        <v>0</v>
      </c>
      <c r="J11" s="25">
        <f>SUM(J10:J10)</f>
        <v>0</v>
      </c>
      <c r="K11" s="26" t="s">
        <v>30</v>
      </c>
      <c r="L11" s="27" t="s">
        <v>30</v>
      </c>
      <c r="M11" s="33" t="s">
        <v>30</v>
      </c>
      <c r="N11" s="27" t="s">
        <v>30</v>
      </c>
      <c r="O11" s="4"/>
      <c r="Q11" s="3"/>
    </row>
    <row r="12" spans="1:17" ht="114.75" customHeight="1">
      <c r="A12" s="56" t="s">
        <v>33</v>
      </c>
      <c r="B12" s="56"/>
      <c r="C12" s="56"/>
      <c r="D12" s="56"/>
      <c r="E12" s="56"/>
      <c r="F12" s="56"/>
      <c r="G12" s="56"/>
      <c r="H12" s="56"/>
      <c r="I12" s="56"/>
      <c r="J12" s="57"/>
      <c r="K12" s="56"/>
      <c r="L12" s="56"/>
      <c r="M12" s="56"/>
      <c r="N12" s="56"/>
      <c r="Q12" s="3"/>
    </row>
    <row r="13" spans="1:17" ht="184.5" customHeight="1">
      <c r="A13" s="16" t="s">
        <v>1</v>
      </c>
      <c r="B13" s="16" t="s">
        <v>2</v>
      </c>
      <c r="C13" s="16" t="s">
        <v>3</v>
      </c>
      <c r="D13" s="16" t="s">
        <v>4</v>
      </c>
      <c r="E13" s="16" t="s">
        <v>5</v>
      </c>
      <c r="F13" s="16" t="s">
        <v>6</v>
      </c>
      <c r="G13" s="16" t="s">
        <v>7</v>
      </c>
      <c r="H13" s="16" t="s">
        <v>8</v>
      </c>
      <c r="I13" s="16" t="s">
        <v>9</v>
      </c>
      <c r="J13" s="16" t="s">
        <v>10</v>
      </c>
      <c r="K13" s="16" t="s">
        <v>11</v>
      </c>
      <c r="L13" s="17" t="s">
        <v>12</v>
      </c>
      <c r="M13" s="17" t="s">
        <v>13</v>
      </c>
      <c r="N13" s="16" t="s">
        <v>14</v>
      </c>
      <c r="O13" s="1"/>
    </row>
    <row r="14" spans="1:17" ht="30">
      <c r="A14" s="28" t="s">
        <v>15</v>
      </c>
      <c r="B14" s="31" t="s">
        <v>16</v>
      </c>
      <c r="C14" s="31" t="s">
        <v>17</v>
      </c>
      <c r="D14" s="31" t="s">
        <v>18</v>
      </c>
      <c r="E14" s="31" t="s">
        <v>19</v>
      </c>
      <c r="F14" s="31" t="s">
        <v>20</v>
      </c>
      <c r="G14" s="31" t="s">
        <v>21</v>
      </c>
      <c r="H14" s="31" t="s">
        <v>22</v>
      </c>
      <c r="I14" s="31" t="s">
        <v>23</v>
      </c>
      <c r="J14" s="31" t="s">
        <v>24</v>
      </c>
      <c r="K14" s="31" t="s">
        <v>25</v>
      </c>
      <c r="L14" s="34" t="s">
        <v>26</v>
      </c>
      <c r="M14" s="34" t="s">
        <v>27</v>
      </c>
      <c r="N14" s="31" t="s">
        <v>28</v>
      </c>
    </row>
    <row r="15" spans="1:17" ht="159.94999999999999" customHeight="1">
      <c r="A15" s="35" t="s">
        <v>17</v>
      </c>
      <c r="B15" s="22" t="s">
        <v>29</v>
      </c>
      <c r="C15" s="22" t="s">
        <v>37</v>
      </c>
      <c r="D15" s="22" t="s">
        <v>38</v>
      </c>
      <c r="E15" s="22" t="s">
        <v>39</v>
      </c>
      <c r="F15" s="36">
        <v>3721267.57</v>
      </c>
      <c r="G15" s="36">
        <v>2000000</v>
      </c>
      <c r="H15" s="36">
        <v>1700000</v>
      </c>
      <c r="I15" s="36">
        <v>1000000</v>
      </c>
      <c r="J15" s="36">
        <v>700000</v>
      </c>
      <c r="K15" s="37" t="s">
        <v>40</v>
      </c>
      <c r="L15" s="38">
        <f>K15/55</f>
        <v>0.49090909090909091</v>
      </c>
      <c r="M15" s="22">
        <v>67</v>
      </c>
      <c r="N15" s="39" t="s">
        <v>30</v>
      </c>
    </row>
    <row r="16" spans="1:17" ht="159.94999999999999" customHeight="1">
      <c r="A16" s="40" t="s">
        <v>18</v>
      </c>
      <c r="B16" s="32" t="s">
        <v>29</v>
      </c>
      <c r="C16" s="32" t="s">
        <v>42</v>
      </c>
      <c r="D16" s="32" t="s">
        <v>43</v>
      </c>
      <c r="E16" s="32" t="s">
        <v>44</v>
      </c>
      <c r="F16" s="41">
        <v>400000</v>
      </c>
      <c r="G16" s="41">
        <v>400000</v>
      </c>
      <c r="H16" s="41">
        <v>200000</v>
      </c>
      <c r="I16" s="41">
        <v>200000</v>
      </c>
      <c r="J16" s="41">
        <v>0</v>
      </c>
      <c r="K16" s="42" t="s">
        <v>45</v>
      </c>
      <c r="L16" s="43"/>
      <c r="M16" s="32">
        <v>67</v>
      </c>
      <c r="N16" s="44" t="s">
        <v>30</v>
      </c>
    </row>
    <row r="17" spans="1:14" ht="159.94999999999999" customHeight="1">
      <c r="A17" s="35" t="s">
        <v>19</v>
      </c>
      <c r="B17" s="22" t="s">
        <v>29</v>
      </c>
      <c r="C17" s="22" t="s">
        <v>46</v>
      </c>
      <c r="D17" s="22" t="s">
        <v>47</v>
      </c>
      <c r="E17" s="22" t="s">
        <v>48</v>
      </c>
      <c r="F17" s="36">
        <v>3493052.01</v>
      </c>
      <c r="G17" s="36">
        <v>3493052.01</v>
      </c>
      <c r="H17" s="36">
        <v>1780771.6</v>
      </c>
      <c r="I17" s="36">
        <v>1780771.6</v>
      </c>
      <c r="J17" s="36">
        <v>0</v>
      </c>
      <c r="K17" s="37" t="s">
        <v>45</v>
      </c>
      <c r="L17" s="38"/>
      <c r="M17" s="22">
        <v>67</v>
      </c>
      <c r="N17" s="39" t="s">
        <v>30</v>
      </c>
    </row>
    <row r="18" spans="1:14" ht="159.94999999999999" customHeight="1">
      <c r="A18" s="40" t="s">
        <v>20</v>
      </c>
      <c r="B18" s="32" t="s">
        <v>29</v>
      </c>
      <c r="C18" s="32" t="s">
        <v>49</v>
      </c>
      <c r="D18" s="32" t="s">
        <v>50</v>
      </c>
      <c r="E18" s="32" t="s">
        <v>51</v>
      </c>
      <c r="F18" s="41">
        <v>4345496.12</v>
      </c>
      <c r="G18" s="41">
        <v>2000000</v>
      </c>
      <c r="H18" s="41">
        <v>1699999.98</v>
      </c>
      <c r="I18" s="41">
        <v>1000000</v>
      </c>
      <c r="J18" s="41">
        <v>699999.98</v>
      </c>
      <c r="K18" s="42" t="s">
        <v>45</v>
      </c>
      <c r="L18" s="43"/>
      <c r="M18" s="32">
        <v>67</v>
      </c>
      <c r="N18" s="44" t="s">
        <v>30</v>
      </c>
    </row>
    <row r="19" spans="1:14" ht="159.94999999999999" customHeight="1">
      <c r="A19" s="35" t="s">
        <v>21</v>
      </c>
      <c r="B19" s="22" t="s">
        <v>29</v>
      </c>
      <c r="C19" s="22" t="s">
        <v>52</v>
      </c>
      <c r="D19" s="22" t="s">
        <v>53</v>
      </c>
      <c r="E19" s="22" t="s">
        <v>54</v>
      </c>
      <c r="F19" s="36">
        <v>1735260</v>
      </c>
      <c r="G19" s="36">
        <v>1735260</v>
      </c>
      <c r="H19" s="36">
        <v>867630</v>
      </c>
      <c r="I19" s="36">
        <v>867630</v>
      </c>
      <c r="J19" s="36">
        <v>0</v>
      </c>
      <c r="K19" s="37" t="s">
        <v>45</v>
      </c>
      <c r="L19" s="38"/>
      <c r="M19" s="22">
        <v>67</v>
      </c>
      <c r="N19" s="39" t="s">
        <v>30</v>
      </c>
    </row>
    <row r="20" spans="1:14" ht="159.94999999999999" customHeight="1">
      <c r="A20" s="40" t="s">
        <v>22</v>
      </c>
      <c r="B20" s="32" t="s">
        <v>29</v>
      </c>
      <c r="C20" s="32" t="s">
        <v>55</v>
      </c>
      <c r="D20" s="32" t="s">
        <v>56</v>
      </c>
      <c r="E20" s="32" t="s">
        <v>57</v>
      </c>
      <c r="F20" s="41">
        <v>1388000</v>
      </c>
      <c r="G20" s="41">
        <v>1269260.17</v>
      </c>
      <c r="H20" s="41">
        <v>634630.06999999995</v>
      </c>
      <c r="I20" s="41">
        <v>634630.06999999995</v>
      </c>
      <c r="J20" s="41">
        <v>0</v>
      </c>
      <c r="K20" s="42" t="s">
        <v>45</v>
      </c>
      <c r="L20" s="43"/>
      <c r="M20" s="32">
        <v>67</v>
      </c>
      <c r="N20" s="44" t="s">
        <v>30</v>
      </c>
    </row>
    <row r="21" spans="1:14" ht="159.94999999999999" customHeight="1">
      <c r="A21" s="35" t="s">
        <v>23</v>
      </c>
      <c r="B21" s="22" t="s">
        <v>29</v>
      </c>
      <c r="C21" s="22" t="s">
        <v>58</v>
      </c>
      <c r="D21" s="22" t="s">
        <v>59</v>
      </c>
      <c r="E21" s="22" t="s">
        <v>60</v>
      </c>
      <c r="F21" s="36">
        <v>2898878.76</v>
      </c>
      <c r="G21" s="36">
        <v>2898878.76</v>
      </c>
      <c r="H21" s="36">
        <v>2464046.94</v>
      </c>
      <c r="I21" s="36">
        <v>1449439.38</v>
      </c>
      <c r="J21" s="36">
        <v>1014607.56</v>
      </c>
      <c r="K21" s="37" t="s">
        <v>45</v>
      </c>
      <c r="L21" s="38"/>
      <c r="M21" s="22">
        <v>67</v>
      </c>
      <c r="N21" s="39" t="s">
        <v>30</v>
      </c>
    </row>
    <row r="22" spans="1:14" ht="159.94999999999999" customHeight="1">
      <c r="A22" s="40" t="s">
        <v>24</v>
      </c>
      <c r="B22" s="32" t="s">
        <v>29</v>
      </c>
      <c r="C22" s="32" t="s">
        <v>61</v>
      </c>
      <c r="D22" s="32" t="s">
        <v>62</v>
      </c>
      <c r="E22" s="32" t="s">
        <v>63</v>
      </c>
      <c r="F22" s="41">
        <v>2610822.6</v>
      </c>
      <c r="G22" s="41">
        <v>2610822.6</v>
      </c>
      <c r="H22" s="41">
        <v>2219199.21</v>
      </c>
      <c r="I22" s="41">
        <v>1305411.3</v>
      </c>
      <c r="J22" s="41">
        <v>913787.91</v>
      </c>
      <c r="K22" s="42" t="s">
        <v>45</v>
      </c>
      <c r="L22" s="43"/>
      <c r="M22" s="32">
        <v>67</v>
      </c>
      <c r="N22" s="44" t="s">
        <v>30</v>
      </c>
    </row>
    <row r="23" spans="1:14" ht="159.94999999999999" customHeight="1">
      <c r="A23" s="35" t="s">
        <v>25</v>
      </c>
      <c r="B23" s="22" t="s">
        <v>29</v>
      </c>
      <c r="C23" s="35" t="s">
        <v>64</v>
      </c>
      <c r="D23" s="35" t="s">
        <v>65</v>
      </c>
      <c r="E23" s="35" t="s">
        <v>66</v>
      </c>
      <c r="F23" s="25">
        <v>3848989.84</v>
      </c>
      <c r="G23" s="25">
        <v>3129260.03</v>
      </c>
      <c r="H23" s="25">
        <v>1564630.01</v>
      </c>
      <c r="I23" s="25">
        <v>1564630.01</v>
      </c>
      <c r="J23" s="36">
        <v>0</v>
      </c>
      <c r="K23" s="45" t="s">
        <v>45</v>
      </c>
      <c r="L23" s="46"/>
      <c r="M23" s="22">
        <v>67</v>
      </c>
      <c r="N23" s="39" t="s">
        <v>30</v>
      </c>
    </row>
    <row r="24" spans="1:14" ht="159.94999999999999" customHeight="1">
      <c r="A24" s="47" t="s">
        <v>30</v>
      </c>
      <c r="B24" s="47" t="s">
        <v>30</v>
      </c>
      <c r="C24" s="47" t="s">
        <v>30</v>
      </c>
      <c r="D24" s="47" t="s">
        <v>30</v>
      </c>
      <c r="E24" s="48" t="s">
        <v>31</v>
      </c>
      <c r="F24" s="49">
        <f>SUM(F15:F23)</f>
        <v>24441766.900000002</v>
      </c>
      <c r="G24" s="49">
        <f t="shared" ref="G24:J24" si="0">SUM(G15:G23)</f>
        <v>19536533.57</v>
      </c>
      <c r="H24" s="49">
        <f t="shared" si="0"/>
        <v>13130907.810000001</v>
      </c>
      <c r="I24" s="49">
        <f t="shared" si="0"/>
        <v>9802512.3599999994</v>
      </c>
      <c r="J24" s="49">
        <f t="shared" si="0"/>
        <v>3328395.45</v>
      </c>
      <c r="K24" s="50" t="s">
        <v>30</v>
      </c>
      <c r="L24" s="51" t="s">
        <v>30</v>
      </c>
      <c r="M24" s="51" t="s">
        <v>30</v>
      </c>
      <c r="N24" s="44" t="s">
        <v>30</v>
      </c>
    </row>
    <row r="25" spans="1:14" ht="117.75" customHeight="1">
      <c r="A25" s="9"/>
      <c r="B25" s="10"/>
      <c r="C25" s="10"/>
      <c r="D25" s="10"/>
      <c r="E25" s="11"/>
      <c r="F25" s="12"/>
      <c r="G25" s="12"/>
      <c r="H25" s="12"/>
      <c r="I25" s="12"/>
      <c r="J25" s="12"/>
      <c r="K25" s="13"/>
      <c r="L25" s="14"/>
      <c r="M25" s="15"/>
      <c r="N25" s="14"/>
    </row>
    <row r="26" spans="1:14" ht="32.25" customHeight="1">
      <c r="A26" s="5" t="s">
        <v>34</v>
      </c>
      <c r="B26" s="6"/>
      <c r="C26" s="6"/>
      <c r="D26" s="6"/>
      <c r="E26" s="6"/>
    </row>
    <row r="27" spans="1:14" ht="47.25" customHeight="1">
      <c r="A27" s="5" t="s">
        <v>35</v>
      </c>
      <c r="B27" s="6"/>
      <c r="C27" s="6"/>
      <c r="D27" s="6"/>
      <c r="E27" s="6"/>
      <c r="F27" s="5"/>
      <c r="G27" s="5"/>
      <c r="H27" s="5"/>
      <c r="I27" s="5"/>
      <c r="J27" s="5"/>
      <c r="K27" s="5"/>
    </row>
    <row r="28" spans="1:14" ht="41.25" customHeight="1">
      <c r="A28" s="5" t="s">
        <v>36</v>
      </c>
      <c r="B28" s="6"/>
      <c r="C28" s="6"/>
      <c r="D28" s="6"/>
      <c r="E28" s="6"/>
    </row>
  </sheetData>
  <autoFilter ref="A3:N28" xr:uid="{00000000-0009-0000-0000-000000000000}"/>
  <sortState xmlns:xlrd2="http://schemas.microsoft.com/office/spreadsheetml/2017/richdata2" ref="A5:N5">
    <sortCondition descending="1" ref="K5"/>
  </sortState>
  <mergeCells count="4">
    <mergeCell ref="A1:N1"/>
    <mergeCell ref="A2:N2"/>
    <mergeCell ref="A12:N12"/>
    <mergeCell ref="A7:N7"/>
  </mergeCells>
  <phoneticPr fontId="20" type="noConversion"/>
  <printOptions horizontalCentered="1"/>
  <pageMargins left="0.11811023622047245" right="0.11811023622047245" top="0.74803149606299213" bottom="0.74803149606299213" header="0.31496062992125984" footer="0.31496062992125984"/>
  <pageSetup paperSize="9" scale="24" orientation="landscape" r:id="rId1"/>
  <headerFooter>
    <oddFooter>Strona &amp;P z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1215AB14638FF4F90A4EEE6C3B10DF6" ma:contentTypeVersion="19" ma:contentTypeDescription="Utwórz nowy dokument." ma:contentTypeScope="" ma:versionID="7ced2575d47dec448e86383cc4733c30">
  <xsd:schema xmlns:xsd="http://www.w3.org/2001/XMLSchema" xmlns:xs="http://www.w3.org/2001/XMLSchema" xmlns:p="http://schemas.microsoft.com/office/2006/metadata/properties" xmlns:ns2="13e258df-16cb-4507-b678-b498e48e58c8" xmlns:ns3="153e0a85-a7de-4c25-b915-33607e7cdfca" targetNamespace="http://schemas.microsoft.com/office/2006/metadata/properties" ma:root="true" ma:fieldsID="d2a2f8051dbb2e7aeb41c51465c9f77e" ns2:_="" ns3:_="">
    <xsd:import namespace="13e258df-16cb-4507-b678-b498e48e58c8"/>
    <xsd:import namespace="153e0a85-a7de-4c25-b915-33607e7cdfca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LengthInSeconds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e258df-16cb-4507-b678-b498e48e58c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9342b020-5480-4ad9-9b04-5b7b9c9178cc}" ma:internalName="TaxCatchAll" ma:showField="CatchAllData" ma:web="13e258df-16cb-4507-b678-b498e48e58c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3e0a85-a7de-4c25-b915-33607e7cdfc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Tagi obrazów" ma:readOnly="false" ma:fieldId="{5cf76f15-5ced-4ddc-b409-7134ff3c332f}" ma:taxonomyMulti="true" ma:sspId="f59826dd-81f9-4185-b799-38ca75abced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3e258df-16cb-4507-b678-b498e48e58c8" xsi:nil="true"/>
    <lcf76f155ced4ddcb4097134ff3c332f xmlns="153e0a85-a7de-4c25-b915-33607e7cdfca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CFBC2CD-4925-443B-8210-BE19E5FFB52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3e258df-16cb-4507-b678-b498e48e58c8"/>
    <ds:schemaRef ds:uri="153e0a85-a7de-4c25-b915-33607e7cdfc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C3143AE-FF8D-4BA3-9934-B319C890DCAD}">
  <ds:schemaRefs>
    <ds:schemaRef ds:uri="http://schemas.microsoft.com/office/2006/metadata/properties"/>
    <ds:schemaRef ds:uri="http://schemas.microsoft.com/office/infopath/2007/PartnerControls"/>
    <ds:schemaRef ds:uri="13e258df-16cb-4507-b678-b498e48e58c8"/>
    <ds:schemaRef ds:uri="153e0a85-a7de-4c25-b915-33607e7cdfca"/>
  </ds:schemaRefs>
</ds:datastoreItem>
</file>

<file path=customXml/itemProps3.xml><?xml version="1.0" encoding="utf-8"?>
<ds:datastoreItem xmlns:ds="http://schemas.openxmlformats.org/officeDocument/2006/customXml" ds:itemID="{6B6DC89F-BBB8-4E58-894B-8B9665773F0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2.6_058 RWS</vt:lpstr>
      <vt:lpstr>'2.6_058 RWS'!Obszar_wydruku</vt:lpstr>
      <vt:lpstr>'2.6_058 RWS'!Tytuły_wydruku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Ostałowski Piotr</dc:creator>
  <cp:keywords/>
  <dc:description/>
  <cp:lastModifiedBy>Ostałowski Piotr</cp:lastModifiedBy>
  <cp:revision/>
  <cp:lastPrinted>2025-12-29T13:45:09Z</cp:lastPrinted>
  <dcterms:created xsi:type="dcterms:W3CDTF">2016-04-12T10:40:23Z</dcterms:created>
  <dcterms:modified xsi:type="dcterms:W3CDTF">2026-01-20T08:04:23Z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0x01010071215AB14638FF4F90A4EEE6C3B10DF6</vt:lpwstr>
  </property>
  <property fmtid="{D5CDD505-2E9C-101B-9397-08002B2CF9AE}" pid="3" name="Order">
    <vt:r8>20141800</vt:r8>
  </property>
  <property fmtid="{D5CDD505-2E9C-101B-9397-08002B2CF9AE}" pid="4" name="MediaServiceImageTags">
    <vt:lpwstr/>
  </property>
</Properties>
</file>