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Nowy2.5_52\po uchwale\"/>
    </mc:Choice>
  </mc:AlternateContent>
  <xr:revisionPtr revIDLastSave="0" documentId="13_ncr:1_{9A776177-3F4E-4352-A00A-F9D4DFEA6B01}" xr6:coauthVersionLast="47" xr6:coauthVersionMax="47" xr10:uidLastSave="{00000000-0000-0000-0000-000000000000}"/>
  <bookViews>
    <workbookView xWindow="15" yWindow="2190" windowWidth="28800" windowHeight="15030" xr2:uid="{00000000-000D-0000-FFFF-FFFF00000000}"/>
  </bookViews>
  <sheets>
    <sheet name="Załącznik nr 1" sheetId="4" r:id="rId1"/>
    <sheet name="Rewitalizacja" sheetId="3" state="hidden" r:id="rId2"/>
  </sheets>
  <definedNames>
    <definedName name="_xlnm._FilterDatabase" localSheetId="0" hidden="1">'Załącznik nr 1'!$A$4:$N$16</definedName>
    <definedName name="kurs" localSheetId="0">'Załącznik nr 1'!$E$81</definedName>
    <definedName name="kurs">#REF!</definedName>
    <definedName name="_xlnm.Print_Area" localSheetId="0">'Załącznik nr 1'!$A$1:$N$16</definedName>
    <definedName name="projkekty">#REF!</definedName>
    <definedName name="rewitalizacja">Rewitalizacja!$A$1:$A$17</definedName>
    <definedName name="_xlnm.Print_Titles" localSheetId="0">'Załącznik nr 1'!$4:$4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G12" i="4"/>
  <c r="H12" i="4"/>
  <c r="I12" i="4"/>
  <c r="J12" i="4"/>
  <c r="G7" i="4"/>
  <c r="F7" i="4"/>
  <c r="I7" i="4"/>
  <c r="J7" i="4"/>
  <c r="H6" i="4"/>
  <c r="H7" i="4" l="1"/>
</calcChain>
</file>

<file path=xl/sharedStrings.xml><?xml version="1.0" encoding="utf-8"?>
<sst xmlns="http://schemas.openxmlformats.org/spreadsheetml/2006/main" count="105" uniqueCount="62">
  <si>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</si>
  <si>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</si>
  <si>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</si>
  <si>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</si>
  <si>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</si>
  <si>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</si>
  <si>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</si>
  <si>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</si>
  <si>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</si>
  <si>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</si>
  <si>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</si>
  <si>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</si>
  <si>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</si>
  <si>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</si>
  <si>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</si>
  <si>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</si>
  <si>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</si>
  <si>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</si>
  <si>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</si>
  <si>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</si>
  <si>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</si>
  <si>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</si>
  <si>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</si>
  <si>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</si>
  <si>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</si>
  <si>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</si>
  <si>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</si>
  <si>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</si>
  <si>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</si>
  <si>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</si>
  <si>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Brak danych</t>
  </si>
  <si>
    <t>SUMA:</t>
  </si>
  <si>
    <t>Projekty, które nie spełniły kryteriów wyboru projektów lub nie uzyskały wymaganej liczby punktów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</si>
  <si>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</si>
  <si>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</si>
  <si>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</si>
  <si>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</si>
  <si>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</si>
  <si>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</si>
  <si>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</si>
  <si>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</si>
  <si>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</si>
  <si>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</si>
  <si>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</si>
  <si>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</si>
  <si>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</si>
  <si>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</si>
  <si>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</si>
  <si>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</si>
  <si>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</si>
  <si>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</si>
  <si>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</si>
  <si>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</si>
  <si>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</si>
  <si>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Wyniki oceny projektów, złożonych w ramach naboru konkurencyjnego nr  FEMA.02.05-IP.01-052/24, Priorytet II „Fundusze Europejskie na zielony rozwój Mazowsza” dla Działania 2.5 „Gospodarka wodno-ściekowa”, Typ projektów: „Porządkowanie gospodarki wodno-kanalizacyjnej” 
Funduszy Europejskich dla Mazowsza 2021-2027</t>
  </si>
  <si>
    <t>FEMA.02.05-IP.01-07VW/25</t>
  </si>
  <si>
    <t>Gmina Nadarzyn</t>
  </si>
  <si>
    <t>Budowa kanalizacji sanitarnej dla rejonu wsi Stara Wieś - Etap III</t>
  </si>
  <si>
    <t>nie dotyczy</t>
  </si>
  <si>
    <t>Gmina Żabia Wola</t>
  </si>
  <si>
    <t>FEMA.02.05-IP.01-079M/24</t>
  </si>
  <si>
    <t>Kompleksowe rozwiązania w zakresie gospodarki wodno-kanalizacyjnej na terenie Gminy Żabia Wola.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</si>
</sst>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0"/>
      <name val="Arial"/>
      <family val="2"/>
      <charset val="238"/>
    </font>
    <font>
      <sz val="12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7" fillId="0" borderId="0"/>
  </cellStyleXfs>
  <cellXfs count="5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9" xfId="0" applyNumberFormat="1" applyFont="1" applyFill="1" applyBorder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44" fontId="24" fillId="0" borderId="10" xfId="0" applyNumberFormat="1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2" fontId="24" fillId="0" borderId="10" xfId="0" applyNumberFormat="1" applyFont="1" applyBorder="1" applyAlignment="1">
      <alignment horizontal="center" vertical="center"/>
    </xf>
    <xf numFmtId="10" fontId="24" fillId="0" borderId="10" xfId="1" applyNumberFormat="1" applyFont="1" applyFill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 wrapText="1"/>
    </xf>
    <xf numFmtId="49" fontId="24" fillId="35" borderId="10" xfId="0" applyNumberFormat="1" applyFont="1" applyFill="1" applyBorder="1" applyAlignment="1">
      <alignment horizontal="center" vertical="center"/>
    </xf>
    <xf numFmtId="49" fontId="24" fillId="35" borderId="10" xfId="0" applyNumberFormat="1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left" vertical="center" wrapText="1"/>
    </xf>
    <xf numFmtId="44" fontId="24" fillId="35" borderId="10" xfId="0" applyNumberFormat="1" applyFont="1" applyFill="1" applyBorder="1" applyAlignment="1">
      <alignment vertical="center"/>
    </xf>
    <xf numFmtId="165" fontId="24" fillId="35" borderId="10" xfId="0" applyNumberFormat="1" applyFont="1" applyFill="1" applyBorder="1" applyAlignment="1">
      <alignment vertical="center"/>
    </xf>
    <xf numFmtId="10" fontId="24" fillId="35" borderId="10" xfId="1" applyNumberFormat="1" applyFont="1" applyFill="1" applyBorder="1" applyAlignment="1">
      <alignment horizontal="center" vertical="center"/>
    </xf>
    <xf numFmtId="3" fontId="24" fillId="35" borderId="10" xfId="0" applyNumberFormat="1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horizontal="center" vertical="center" wrapText="1"/>
    </xf>
    <xf numFmtId="0" fontId="30" fillId="35" borderId="13" xfId="0" applyFont="1" applyFill="1" applyBorder="1" applyAlignment="1">
      <alignment horizontal="left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showGridLines="0" tabSelected="1" view="pageBreakPreview" zoomScale="60" zoomScaleNormal="55" workbookViewId="0">
      <selection sqref="A1:N1"/>
    </sheetView>
  </sheetViews>
  <sheetFormatPr defaultColWidth="8.75" defaultRowHeight="0" customHeight="1" zeroHeight="1"/>
  <cols>
    <col min="1" max="1" width="7.125" style="3" customWidth="1"/>
    <col min="2" max="2" width="24.375" style="3" customWidth="1"/>
    <col min="3" max="3" width="33.375" style="4" customWidth="1"/>
    <col min="4" max="4" width="39.875" style="4" customWidth="1"/>
    <col min="5" max="5" width="64.625" style="4" customWidth="1"/>
    <col min="6" max="6" width="23.5" style="4" customWidth="1"/>
    <col min="7" max="7" width="19.25" style="4" customWidth="1"/>
    <col min="8" max="8" width="19.875" style="4" customWidth="1"/>
    <col min="9" max="9" width="19.125" style="4" customWidth="1"/>
    <col min="10" max="10" width="14.75" style="4" customWidth="1"/>
    <col min="11" max="11" width="14.875" style="4" customWidth="1"/>
    <col min="12" max="12" width="15.75" style="2" customWidth="1"/>
    <col min="13" max="13" width="14.375" style="2" customWidth="1"/>
    <col min="14" max="14" width="19.2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7" ht="96" customHeight="1">
      <c r="A2" s="47" t="s">
        <v>54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1"/>
    </row>
    <row r="3" spans="1:17" ht="80.099999999999994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</row>
    <row r="4" spans="1:17" ht="89.25" customHeight="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1"/>
    </row>
    <row r="5" spans="1:17" ht="21.75" customHeight="1">
      <c r="A5" s="19" t="s">
        <v>15</v>
      </c>
      <c r="B5" s="10" t="s">
        <v>16</v>
      </c>
      <c r="C5" s="10" t="s">
        <v>17</v>
      </c>
      <c r="D5" s="10" t="s">
        <v>18</v>
      </c>
      <c r="E5" s="2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9" t="s">
        <v>26</v>
      </c>
      <c r="M5" s="9" t="s">
        <v>27</v>
      </c>
      <c r="N5" s="9" t="s">
        <v>28</v>
      </c>
    </row>
    <row r="6" spans="1:17" ht="71.25" customHeight="1">
      <c r="A6" s="22" t="s">
        <v>15</v>
      </c>
      <c r="B6" s="23" t="s">
        <v>29</v>
      </c>
      <c r="C6" s="24" t="s">
        <v>55</v>
      </c>
      <c r="D6" s="26" t="s">
        <v>56</v>
      </c>
      <c r="E6" s="26" t="s">
        <v>57</v>
      </c>
      <c r="F6" s="27">
        <v>21666479.609999999</v>
      </c>
      <c r="G6" s="27">
        <v>17615024.07</v>
      </c>
      <c r="H6" s="28">
        <f>I6+J6</f>
        <v>8807512.0299999993</v>
      </c>
      <c r="I6" s="27">
        <v>8807512.0299999993</v>
      </c>
      <c r="J6" s="28">
        <v>0</v>
      </c>
      <c r="K6" s="29" t="s">
        <v>58</v>
      </c>
      <c r="L6" s="30" t="s">
        <v>58</v>
      </c>
      <c r="M6" s="31">
        <v>65</v>
      </c>
      <c r="N6" s="32" t="s">
        <v>30</v>
      </c>
      <c r="O6" s="8"/>
      <c r="Q6" s="5"/>
    </row>
    <row r="7" spans="1:17" ht="71.25" customHeight="1">
      <c r="A7" s="33"/>
      <c r="B7" s="34"/>
      <c r="C7" s="33"/>
      <c r="D7" s="35"/>
      <c r="E7" s="35" t="s">
        <v>31</v>
      </c>
      <c r="F7" s="36">
        <f>SUM(F6:F6)</f>
        <v>21666479.609999999</v>
      </c>
      <c r="G7" s="37">
        <f>SUM(G6:G6)</f>
        <v>17615024.07</v>
      </c>
      <c r="H7" s="37">
        <f>SUM(H6:H6)</f>
        <v>8807512.0299999993</v>
      </c>
      <c r="I7" s="37">
        <f>SUM(I6:I6)</f>
        <v>8807512.0299999993</v>
      </c>
      <c r="J7" s="37">
        <f>SUM(J6:J6)</f>
        <v>0</v>
      </c>
      <c r="K7" s="39"/>
      <c r="L7" s="38"/>
      <c r="M7" s="39"/>
      <c r="N7" s="40" t="s">
        <v>30</v>
      </c>
      <c r="O7" s="8"/>
      <c r="Q7" s="5"/>
    </row>
    <row r="8" spans="1:17" ht="80.099999999999994" customHeight="1">
      <c r="A8" s="50" t="s">
        <v>32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"/>
      <c r="Q8" s="5"/>
    </row>
    <row r="9" spans="1:17" ht="7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7" t="s">
        <v>12</v>
      </c>
      <c r="M9" s="7" t="s">
        <v>13</v>
      </c>
      <c r="N9" s="6" t="s">
        <v>14</v>
      </c>
      <c r="O9" s="8"/>
      <c r="Q9" s="5"/>
    </row>
    <row r="10" spans="1:17" ht="17.25" customHeight="1">
      <c r="A10" s="19" t="s">
        <v>15</v>
      </c>
      <c r="B10" s="20" t="s">
        <v>16</v>
      </c>
      <c r="C10" s="20" t="s">
        <v>17</v>
      </c>
      <c r="D10" s="20" t="s">
        <v>18</v>
      </c>
      <c r="E10" s="20" t="s">
        <v>19</v>
      </c>
      <c r="F10" s="20" t="s">
        <v>20</v>
      </c>
      <c r="G10" s="20" t="s">
        <v>21</v>
      </c>
      <c r="H10" s="20" t="s">
        <v>22</v>
      </c>
      <c r="I10" s="20" t="s">
        <v>23</v>
      </c>
      <c r="J10" s="20" t="s">
        <v>24</v>
      </c>
      <c r="K10" s="20" t="s">
        <v>25</v>
      </c>
      <c r="L10" s="21" t="s">
        <v>26</v>
      </c>
      <c r="M10" s="21" t="s">
        <v>27</v>
      </c>
      <c r="N10" s="21" t="s">
        <v>28</v>
      </c>
      <c r="O10" s="8"/>
      <c r="Q10" s="5"/>
    </row>
    <row r="11" spans="1:17" ht="71.25" customHeight="1">
      <c r="A11" s="23"/>
      <c r="B11" s="23" t="s">
        <v>29</v>
      </c>
      <c r="C11" s="43" t="s">
        <v>60</v>
      </c>
      <c r="D11" s="25" t="s">
        <v>59</v>
      </c>
      <c r="E11" s="44" t="s">
        <v>61</v>
      </c>
      <c r="F11" s="27">
        <v>16700378.76</v>
      </c>
      <c r="G11" s="28">
        <v>16700378.76</v>
      </c>
      <c r="H11" s="28">
        <v>8350189.3799999999</v>
      </c>
      <c r="I11" s="28">
        <v>8350189.3799999999</v>
      </c>
      <c r="J11" s="28">
        <v>0</v>
      </c>
      <c r="K11" s="29" t="s">
        <v>58</v>
      </c>
      <c r="L11" s="30" t="s">
        <v>58</v>
      </c>
      <c r="M11" s="45">
        <v>65</v>
      </c>
      <c r="N11" s="42" t="s">
        <v>33</v>
      </c>
      <c r="O11" s="8"/>
      <c r="Q11" s="5"/>
    </row>
    <row r="12" spans="1:17" ht="54.75" customHeight="1">
      <c r="A12" s="41" t="s">
        <v>30</v>
      </c>
      <c r="B12" s="41" t="s">
        <v>30</v>
      </c>
      <c r="C12" s="41" t="s">
        <v>30</v>
      </c>
      <c r="D12" s="41" t="s">
        <v>30</v>
      </c>
      <c r="E12" s="35" t="s">
        <v>31</v>
      </c>
      <c r="F12" s="36">
        <f>SUM(F11:F11)</f>
        <v>16700378.76</v>
      </c>
      <c r="G12" s="36">
        <f>SUM(G11:G11)</f>
        <v>16700378.76</v>
      </c>
      <c r="H12" s="36">
        <f>SUM(H11:H11)</f>
        <v>8350189.3799999999</v>
      </c>
      <c r="I12" s="36">
        <f>SUM(I11:I11)</f>
        <v>8350189.3799999999</v>
      </c>
      <c r="J12" s="37">
        <f>SUM(J7:J11)</f>
        <v>0</v>
      </c>
      <c r="K12" s="41" t="s">
        <v>30</v>
      </c>
      <c r="L12" s="41" t="s">
        <v>30</v>
      </c>
      <c r="M12" s="41" t="s">
        <v>30</v>
      </c>
      <c r="N12" s="41" t="s">
        <v>30</v>
      </c>
      <c r="O12" s="8"/>
      <c r="Q12" s="5"/>
    </row>
    <row r="13" spans="1:17" ht="46.5" customHeight="1">
      <c r="A13" s="14"/>
      <c r="B13" s="14"/>
      <c r="C13" s="14"/>
      <c r="D13" s="14"/>
      <c r="E13" s="14"/>
      <c r="F13" s="15"/>
      <c r="G13" s="15"/>
      <c r="H13" s="15"/>
      <c r="I13" s="15"/>
      <c r="J13" s="15"/>
      <c r="K13" s="16"/>
      <c r="L13" s="17"/>
      <c r="M13" s="18"/>
      <c r="N13" s="17"/>
      <c r="Q13" s="5"/>
    </row>
    <row r="14" spans="1:17" ht="32.25" customHeight="1">
      <c r="A14" s="11" t="s">
        <v>34</v>
      </c>
      <c r="B14" s="12"/>
      <c r="C14" s="12"/>
      <c r="D14" s="12"/>
      <c r="E14" s="12"/>
    </row>
    <row r="15" spans="1:17" ht="32.25" customHeight="1">
      <c r="A15" s="11" t="s">
        <v>35</v>
      </c>
      <c r="B15" s="12"/>
      <c r="C15" s="12"/>
      <c r="D15" s="12"/>
      <c r="E15" s="12"/>
      <c r="F15" s="2"/>
      <c r="G15" s="2"/>
      <c r="H15" s="2"/>
      <c r="I15" s="2"/>
      <c r="J15" s="2"/>
      <c r="K15" s="2"/>
    </row>
    <row r="16" spans="1:17" ht="32.25" customHeight="1">
      <c r="A16" s="11" t="s">
        <v>36</v>
      </c>
      <c r="B16" s="12"/>
      <c r="C16" s="12"/>
      <c r="D16" s="12"/>
      <c r="E16" s="12"/>
    </row>
    <row r="17" ht="53.25" hidden="1" customHeight="1"/>
    <row r="18" ht="67.5" hidden="1" customHeight="1"/>
    <row r="19" ht="47.25" hidden="1" customHeight="1"/>
    <row r="20" ht="51" hidden="1" customHeight="1"/>
    <row r="21" ht="45.75" hidden="1" customHeight="1"/>
    <row r="22" ht="47.25" hidden="1" customHeight="1"/>
  </sheetData>
  <autoFilter ref="A4:N16" xr:uid="{00000000-0009-0000-0000-000000000000}"/>
  <mergeCells count="4">
    <mergeCell ref="A1:N1"/>
    <mergeCell ref="A2:N2"/>
    <mergeCell ref="A3:N3"/>
    <mergeCell ref="A8:N8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3" t="s">
        <v>37</v>
      </c>
    </row>
    <row r="2" spans="1:1">
      <c r="A2" s="13" t="s">
        <v>38</v>
      </c>
    </row>
    <row r="3" spans="1:1">
      <c r="A3" s="13" t="s">
        <v>39</v>
      </c>
    </row>
    <row r="4" spans="1:1">
      <c r="A4" s="13" t="s">
        <v>40</v>
      </c>
    </row>
    <row r="5" spans="1:1">
      <c r="A5" s="13" t="s">
        <v>41</v>
      </c>
    </row>
    <row r="6" spans="1:1">
      <c r="A6" s="13" t="s">
        <v>42</v>
      </c>
    </row>
    <row r="7" spans="1:1">
      <c r="A7" s="13" t="s">
        <v>43</v>
      </c>
    </row>
    <row r="8" spans="1:1">
      <c r="A8" s="13" t="s">
        <v>44</v>
      </c>
    </row>
    <row r="9" spans="1:1">
      <c r="A9" s="13" t="s">
        <v>45</v>
      </c>
    </row>
    <row r="10" spans="1:1">
      <c r="A10" s="13" t="s">
        <v>46</v>
      </c>
    </row>
    <row r="11" spans="1:1">
      <c r="A11" s="13" t="s">
        <v>47</v>
      </c>
    </row>
    <row r="12" spans="1:1">
      <c r="A12" s="13" t="s">
        <v>48</v>
      </c>
    </row>
    <row r="13" spans="1:1">
      <c r="A13" s="13" t="s">
        <v>49</v>
      </c>
    </row>
    <row r="14" spans="1:1">
      <c r="A14" s="13" t="s">
        <v>50</v>
      </c>
    </row>
    <row r="15" spans="1:1">
      <c r="A15" s="13" t="s">
        <v>51</v>
      </c>
    </row>
    <row r="16" spans="1:1">
      <c r="A16" s="13" t="s">
        <v>52</v>
      </c>
    </row>
    <row r="17" spans="1:1">
      <c r="A17" t="s">
        <v>53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</vt:lpstr>
      <vt:lpstr>Rewitalizacja</vt:lpstr>
      <vt:lpstr>'Załącznik nr 1'!kurs</vt:lpstr>
      <vt:lpstr>'Załącznik nr 1'!Obszar_wydruku</vt:lpstr>
      <vt:lpstr>rewitalizacja</vt:lpstr>
      <vt:lpstr>'Załącznik nr 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dcterms:created xsi:type="dcterms:W3CDTF">2016-04-12T10:40:23Z</dcterms:created>
  <dcterms:modified xsi:type="dcterms:W3CDTF">2025-04-01T14:18:59Z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