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dobrowolska\AppData\Local\Microsoft\Windows\INetCache\Content.Outlook\36NSUZQT\"/>
    </mc:Choice>
  </mc:AlternateContent>
  <xr:revisionPtr revIDLastSave="0" documentId="13_ncr:1_{476D78F4-E9E3-4AD3-95D9-954A33F25693}" xr6:coauthVersionLast="47" xr6:coauthVersionMax="47" xr10:uidLastSave="{00000000-0000-0000-0000-000000000000}"/>
  <bookViews>
    <workbookView xWindow="-120" yWindow="-120" windowWidth="29040" windowHeight="15720" tabRatio="589" xr2:uid="{00000000-000D-0000-FFFF-FFFF00000000}"/>
  </bookViews>
  <sheets>
    <sheet name="Zał. nr 1 -5.6_051 RMR" sheetId="4" r:id="rId1"/>
    <sheet name="Rewitalizacja" sheetId="3" state="hidden" r:id="rId2"/>
  </sheets>
  <definedNames>
    <definedName name="_xlnm._FilterDatabase" localSheetId="0" hidden="1">'Zał. nr 1 -5.6_051 RMR'!$A$3:$Q$52</definedName>
    <definedName name="kurs" localSheetId="0">'Zał. nr 1 -5.6_051 RMR'!#REF!</definedName>
    <definedName name="kurs">#REF!</definedName>
    <definedName name="_xlnm.Print_Area" localSheetId="0">'Zał. nr 1 -5.6_051 RMR'!$A$1:$Q$48</definedName>
    <definedName name="projkekty">#REF!</definedName>
    <definedName name="rewitalizacja">Rewitalizacja!$A$1:$A$17</definedName>
    <definedName name="_xlnm.Print_Titles" localSheetId="0">'Zał. nr 1 -5.6_051 RMR'!$3:$3</definedName>
    <definedName name="zakre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 l="1"/>
  <c r="G15" i="4"/>
  <c r="H15" i="4"/>
  <c r="I15" i="4"/>
  <c r="J15" i="4"/>
  <c r="G20" i="4"/>
  <c r="H20" i="4"/>
  <c r="I20" i="4"/>
  <c r="J20" i="4"/>
  <c r="F20" i="4"/>
  <c r="G48" i="4" l="1"/>
  <c r="J48" i="4"/>
  <c r="F48" i="4" l="1"/>
  <c r="H48" i="4"/>
  <c r="I48" i="4" l="1"/>
</calcChain>
</file>

<file path=xl/sharedStrings.xml><?xml version="1.0" encoding="utf-8"?>
<sst xmlns="http://schemas.openxmlformats.org/spreadsheetml/2006/main" count="321" uniqueCount="187">
  <si>
    <t>Projekty skierowane do dofinansowania w sposób konkurencyjny w ramach Funduszy Europejskich dla Mazowsza 2021-2027</t>
  </si>
  <si>
    <t>Lp.</t>
  </si>
  <si>
    <t>Instytucja Organizująca Nabór/ Instytucja prowadząca nabór</t>
  </si>
  <si>
    <t>Numer FEMA</t>
  </si>
  <si>
    <t>Nazwa wnioskodawcy</t>
  </si>
  <si>
    <t>Tytuł projektu</t>
  </si>
  <si>
    <t>Wartość projektu ogółem</t>
  </si>
  <si>
    <t>Wydatki kwalifikowane</t>
  </si>
  <si>
    <t>Wnioskowane dofinansowanie ogółem (UE+BP)</t>
  </si>
  <si>
    <t>Wnioskowane dofinansowanie (UE)</t>
  </si>
  <si>
    <t xml:space="preserve">Wnioskowane dofinansowanie (BP) </t>
  </si>
  <si>
    <t xml:space="preserve">Wynik oceny projektu </t>
  </si>
  <si>
    <t>Procent maksymalnej liczby punktów możliwych do uzyskania *</t>
  </si>
  <si>
    <t>Kategoria interwencji</t>
  </si>
  <si>
    <t>Komentarz**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</si>
  <si>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</si>
  <si>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</si>
  <si>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</si>
  <si>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</si>
  <si>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</si>
  <si>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</si>
  <si>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</si>
  <si>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</si>
  <si>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</si>
  <si>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</si>
  <si>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</si>
  <si>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</si>
  <si>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</si>
  <si>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</si>
  <si>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</si>
  <si>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</si>
  <si>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Mazowiecka Jednostka Wdrażania Programów Unijnych</t>
  </si>
  <si>
    <t>Brak danych</t>
  </si>
  <si>
    <t>Próg wyczerpania alokacji***</t>
  </si>
  <si>
    <t>SUMA:</t>
  </si>
  <si>
    <t>Projekty, które nie spełniły kryteriów wyboru projektów lub nie uzyskały wymaganej liczby punktów</t>
  </si>
  <si>
    <t>Negatywna ocena formalna</t>
  </si>
  <si>
    <t xml:space="preserve">* nie dotyczy EFS </t>
  </si>
  <si>
    <t>** uzupełnić jedynie w przypadku wniosków po procedurze odwoławczej oraz w przypadku braku możliwości podpisania umowy o dofinansowanie</t>
  </si>
  <si>
    <t>*** poniżej progu punktowego zamieszczane są projekty, które uzyskały wymagane minumum punktowe, jednak ze względu na ustaloną kwotę alokacji nie mogą zostać skierowane do dofinansowania</t>
  </si>
  <si>
    <t>RPMA.04.03.01-14-c828/19</t>
  </si>
  <si>
    <t>RPMA.04.03.01-14-c887/19</t>
  </si>
  <si>
    <t>RPMA.04.03.01-14-c891/19</t>
  </si>
  <si>
    <t>RPMA.04.03.01-14-d127/19</t>
  </si>
  <si>
    <t>RPMA.04.03.01-14-d138/19</t>
  </si>
  <si>
    <t>RPMA.04.03.01-14-d142/19</t>
  </si>
  <si>
    <t>RPMA.04.03.01-14-d147/19</t>
  </si>
  <si>
    <t>RPMA.04.03.01-14-d150/19</t>
  </si>
  <si>
    <t>RPMA.04.03.01-14-d156/19</t>
  </si>
  <si>
    <t>RPMA.04.03.01-14-d159/19</t>
  </si>
  <si>
    <t>RPMA.04.03.01-14-d194/19</t>
  </si>
  <si>
    <t>RPMA.04.03.01-14-d196/19</t>
  </si>
  <si>
    <t>RPMA.04.03.01-14-d201/19</t>
  </si>
  <si>
    <t>RPMA.04.03.01-14-d282/19</t>
  </si>
  <si>
    <t>RPMA.04.03.01-14-d304/19</t>
  </si>
  <si>
    <t>RPMA.04.03.01-14-d311/19</t>
  </si>
  <si>
    <t>RPMA.04.03.01-14-d312/19</t>
  </si>
  <si>
    <t>Centrum Zdrowia Mazowsza Zachodniego Sp. z o.o.</t>
  </si>
  <si>
    <t>17</t>
  </si>
  <si>
    <t>18</t>
  </si>
  <si>
    <t>19</t>
  </si>
  <si>
    <t>FEMA.05.06-IP.01-08HD/25</t>
  </si>
  <si>
    <t>Mazowiecki Szpital Wojewódzki im. św. Jana Pawła II w Siedlcach Sp. z o.o.</t>
  </si>
  <si>
    <t>Utworzenie Oddziału Leczenia Jednego Dnia jako odpowiedź na współczesne wyzwania systemu ochrony zdrowia</t>
  </si>
  <si>
    <t>FEMA.05.06-IP.01-08IJ/25</t>
  </si>
  <si>
    <t>Samodzielny Publiczny Zakład Opieki Zdrowotnej w Garwolinie</t>
  </si>
  <si>
    <t>Zakup sprzętu specjalistycznego w celu poprawy jakości i dostępności do ambulatoryjnej opieki specjalistycznej i procedur leczenia 1-dnia przez Samodzielny Publiczny Zakład Opieki Zdrowotnej w Garwolinie.</t>
  </si>
  <si>
    <t>FEMA.05.06-IP.01-08H8/25</t>
  </si>
  <si>
    <t>Zakup sprzętu medycznego w celu wsparcia ambulatoryjnej opieki specjalistycznej oraz procedur leczniczych jednego dnia na Mazowszu Zachodnim.</t>
  </si>
  <si>
    <t>FEMA.05.06-IP.01-08FR/25</t>
  </si>
  <si>
    <t>Samodzielny Publiczny Zespół Zakładów Opieki Zdrowotnej w Zwoleniu</t>
  </si>
  <si>
    <t>Remont pomieszczeń oraz zakup niezbędnego sprzętu w celu modernizacji pracowni endoskopowej i doposażenie Rehabilitacji Ambulatoryjnej wraz z poszerzeniem świadczonych usług w Samodzielnym Publicznym Zespole Zakładów Opieki Zdrowotnej w Zwoleniu</t>
  </si>
  <si>
    <t>FEMA.05.06-IP.01-06O4/24</t>
  </si>
  <si>
    <t>Samodzielny Publiczny Zakład Opieki Zdrowotnej w Węgrowie</t>
  </si>
  <si>
    <t>Rozwój świadczeń AOS w SPZOZ w Węgrowie</t>
  </si>
  <si>
    <t>FEMA.05.06-IP.01-077D/24</t>
  </si>
  <si>
    <t>Salus Medycyna Spółka z ograniczoną odpowiedzialnością</t>
  </si>
  <si>
    <t>Modernizacja infrastruktury medycznej w celu poprawy jakości świadczeń specjalistycznych w placówce Salus Medycyna</t>
  </si>
  <si>
    <t>FEMA.05.06-IP.01-07RJ/25</t>
  </si>
  <si>
    <t>ZDROWIE-BRUDZEŃSKI ZAKŁAD OPIEKI ZDROWOTNEJ SPÓŁKA Z OGRANICZONĄ ODPOWIEDZIALNOŚCIĄ</t>
  </si>
  <si>
    <t>Rozwój Poradni Neurologicznej i Otolaryngologicznej- rozbudowa ZDROWIE - Brudzeńskiego Zakładu Opieki Zdrowotnej Sp. z o.o.</t>
  </si>
  <si>
    <t>FEMA.05.06-IP.01-077H/24</t>
  </si>
  <si>
    <t>Samodzielny Publiczny Zespół Zakładów Opieki Zdrowotnej w Wyszkowie</t>
  </si>
  <si>
    <t>Wsparcie AOS w SPZZOZ w Wyszkowie</t>
  </si>
  <si>
    <t>FEMA.05.06-IP.01-086V/25</t>
  </si>
  <si>
    <t>SAMODZIELNY PUBLICZNY ZESPÓŁ ZAKŁADÓW OPIEKI ZDROWOTNEJ W PRZASNYSZU</t>
  </si>
  <si>
    <t>Doposażenie poradni specjalistycznych oraz utworzenie form leczenia jednego dnia w SPZZOZ w Przasnyszu</t>
  </si>
  <si>
    <t>FEMA.05.06-IP.01-07VC/25</t>
  </si>
  <si>
    <t>Kliniki Neuroradiochirurgii Spółka z ograniczoną odpowiedzialnością.</t>
  </si>
  <si>
    <t>Rozbudowa, przebudowa powierzchni wraz z modernizacją wyposażenia   w Klinicznym Oddziale Chemioterapii na rzecz leczenia w trybie jednego dnia oraz  poradniach: Chirurgii Onkologicznej, Onkologicznej, Urologicznej, Genetycznej  Radomskiego Centrum Onkologii, w celu zwiększenia dostępu pacjentów do  świadczeń ambulatoryjnej opieki specjalistycznej (AOS) i leczenia jednego dnia.</t>
  </si>
  <si>
    <t>20</t>
  </si>
  <si>
    <t>21</t>
  </si>
  <si>
    <t>22</t>
  </si>
  <si>
    <t>23</t>
  </si>
  <si>
    <t>24</t>
  </si>
  <si>
    <t>25</t>
  </si>
  <si>
    <t>26</t>
  </si>
  <si>
    <t>FEMA.05.06-IP.01-0782/24</t>
  </si>
  <si>
    <t>Wojewódzki Szpital Zespolony w Płocku</t>
  </si>
  <si>
    <t>Modernizacja i doposażenie infrastruktury Wojewódzkiego Szpitala Zespolonego w Płocku na potrzeby udzielania świadczeń zdrowotnych w ramach AOS i leczenia jednego dnia</t>
  </si>
  <si>
    <t>Kryterium rozstrzygające 1</t>
  </si>
  <si>
    <t>Kryterium rozstrzygające 2</t>
  </si>
  <si>
    <t>Kryterium rozstrzygające 3</t>
  </si>
  <si>
    <t>28</t>
  </si>
  <si>
    <t>32</t>
  </si>
  <si>
    <t>27</t>
  </si>
  <si>
    <t>29</t>
  </si>
  <si>
    <t>30</t>
  </si>
  <si>
    <t>31</t>
  </si>
  <si>
    <t>33</t>
  </si>
  <si>
    <t>34</t>
  </si>
  <si>
    <t>35</t>
  </si>
  <si>
    <t>FEMA.05.06-IP.01-08IQ/25</t>
  </si>
  <si>
    <t>SAMODZIELNY PUBLICZNY ZAKŁAD OPIEKI ZDROWOTNEJ W MOGIELNICY</t>
  </si>
  <si>
    <t>Nowa Era Diagnostyki: Zaawansowane Technologie dla Poradni Otolaryngologicznej w Mogielnicy</t>
  </si>
  <si>
    <t>FEMA.05.06-IP.01-07PA/25</t>
  </si>
  <si>
    <t>Centrum Medyczne Nadarzyn – Samodzielny Publiczny Gminny Zakład Opieki Zdrowotnej w Nadarzynie</t>
  </si>
  <si>
    <t>Doposażenie w sprzęt medyczny nowego budynku Centrum Medycznego Nadarzyn</t>
  </si>
  <si>
    <t>FEMA.05.06-IP.01-06U7/24</t>
  </si>
  <si>
    <t>Samodzielny Publiczny Zespół Zakładów Opieki Zdrowotnej - Szpital w Iłży</t>
  </si>
  <si>
    <t>Przebudowa, adaptacja, wyposażenie pomieszczeń Oddziału Ginekologii Jednego Dnia w SPZZOZ - Szpital w Iłży</t>
  </si>
  <si>
    <t>FEMA.05.06-IP.01-07X4/25</t>
  </si>
  <si>
    <t>Powiatowe Centrum Medyczne w Grójcu Spółka z Ograniczoną Odpowiedzialnością</t>
  </si>
  <si>
    <t>Zakup sprzętu i aparatury medycznej oraz przeprowadzenie prac remontowych w ramach Ambulatoryjnej Opieki Specjalistycznej w Powiatowym Centrum Medycznym w Grójcu</t>
  </si>
  <si>
    <t>FEMA.05.06-IP.01-06YD/24</t>
  </si>
  <si>
    <t>Samodzielny Publiczny Zespół Zakładów Opieki Zdrowotnej w Ostrowi Mazowieckiej</t>
  </si>
  <si>
    <t>Modernizacja i rozwój Ambulatoryjnej Opieki Specjalistycznej (AOS) w Ostrowi Mazowieckiej.</t>
  </si>
  <si>
    <t>FEMA.05.06-IP.01-07X7/25</t>
  </si>
  <si>
    <t>Zespół Opieki Zdrowotnej „Szpitala Powiatowego” w Sochaczewie</t>
  </si>
  <si>
    <t>Rozwój diagnostyki w ramach AOS poprzez modernizację Szpitala Powiatowego w Sochaczewie</t>
  </si>
  <si>
    <t>FEMA.05.06-IP.01-06M0/24</t>
  </si>
  <si>
    <t>Mazowiecki Szpital Specjalistyczny im. dr. Józefa Psarskiego w Ostrołęce</t>
  </si>
  <si>
    <t>Wzmocnienie dostępu do opieki zdrowotnej poprzez zakup sprzętu medycznego i aparatury dla Ambulatoryjnej Opieki Specjalistycznej i leczenia jednego dnia w Mazowieckim Szpitalu Specjalistycznym im. dr. Józefa Psarskiego w Ostrołęce</t>
  </si>
  <si>
    <t>FEMA.05.06-IP.01-08IC/25</t>
  </si>
  <si>
    <t>Powiat Przysuski</t>
  </si>
  <si>
    <t>Zakup nowoczesnego sprzętu dla Samodzielnego Publicznego Zespołu Zakładów Opieki Zdrowotnej w Przysusze</t>
  </si>
  <si>
    <t>FEMA.05.06-IP.01-07DV/24</t>
  </si>
  <si>
    <t>Samodzielny Publiczny Zakład Opieki Zdrowotnej w Sokołowie Podlaskim</t>
  </si>
  <si>
    <t>Poprawa dostępności i zwiększenie ilości świadczeń Ambulatoryjnej Opieki Specjalistycznej w Samodzielnym Publicznym Zakładzie Opieki Zdrowotnej w Sokołowie Podlaskim</t>
  </si>
  <si>
    <t>FEMA.05.06-IP.01-07QL/25</t>
  </si>
  <si>
    <t>Samodzielny Publiczny Zespół Zakładów Opieki Zdrowotnej w Lipsku</t>
  </si>
  <si>
    <t>Poprawa Jakości Opieki Specjalistycznej w Szpitalu w Lipsku -Inwestycje w Infrastrukturę Zdrowotną dla Lepszej Dostępności i Komfortu Pacjentów</t>
  </si>
  <si>
    <t>FEMA.05.06-IP.01-07X9/25</t>
  </si>
  <si>
    <t>Samodzielny Publiczny Zakład Opieki Zdrowotnej w Pniewach</t>
  </si>
  <si>
    <t>Nowa jakość diagnostyki medycznej i dostępu do ambulatoryjnej opieki specjalistycznej dla SP ZOZ w Pniewach.</t>
  </si>
  <si>
    <t>FEMA.05.06-IP.01-06WM/24</t>
  </si>
  <si>
    <t>ENDOMED Janusz Romanowski Spółka Jawna</t>
  </si>
  <si>
    <t>Unowocześnienie Pracowni Endoskopii, RTG i USG celem osiągnięcia pewności diagnostycznej w wykrywaniu chorób nowotworowych dzięki zakupowi kompleksowych narzędzi diagnostycznych o najwyższych parametrach obrazowania.</t>
  </si>
  <si>
    <t>FEMA.05.06-IP.01-07EV/24</t>
  </si>
  <si>
    <t>ELBIT MED SPÓŁKA Z OGRANICZONĄ ODPOWIEDZIALNOŚCIĄ</t>
  </si>
  <si>
    <t>ELBIT MED dla zdrowia płuc – innowacyjna diagnostyka i sztuczna inteligencja w służbie pacjentów</t>
  </si>
  <si>
    <t>FEMA.05.06-IP.01-0702/24</t>
  </si>
  <si>
    <t>Szpital Powiatowy Gajda-Med spółka z ograniczoną odpowiedzialnoscią</t>
  </si>
  <si>
    <t>Rozwój diagnostyki w ramach AOS poprzez zakup sprzętu i wdrożenie badań tomografu i mammografu.</t>
  </si>
  <si>
    <t>FEMA.05.06-IP.01-06XD/24</t>
  </si>
  <si>
    <t>Samodzielny Publiczny Zespół Zakładów Opieki Zdrowotnej w Sierpcu</t>
  </si>
  <si>
    <t>Zakup sprzętu medycznego dla SPZZOZ w Sierpcu w celu doposażenia pracowni i poradni specjalistycznych udzielających świadczeń medycznych w zakresie AOS</t>
  </si>
  <si>
    <t>FEMA.05.06-IP.01-07K3/25</t>
  </si>
  <si>
    <t>PRZYCHODNIA LEKARSKA „OKULISTYKA - OPTYKA” JOLANTA JARZĄBEK</t>
  </si>
  <si>
    <t>ZWIĘKSZENIE DOSTĘPNOŚCI DO NOWYCH WYSOKOSPECJALISTYCZNYCH ŚWIADCZEŃ MEDYCZNYCH W PRZYCHODNI LEKARSKIEJ „OKULISTYKA -OPTYKA” JOLANTA JARZĄBEK</t>
  </si>
  <si>
    <t>FEMA.05.06-IP.01-07VX/25</t>
  </si>
  <si>
    <t>Samodzielny Publiczny Zakład Opieki Zdrowotnej w Mławie</t>
  </si>
  <si>
    <t>Budowa łącznika stanowiącego połączenie budynku głównego szpitala z budynkiem administracyjnym oraz modernizacja i przebudowa części budynku głównego szpitala i budynku administracyjnego wraz z zakupem wyposażenia medycznego bloku operacyjnego i zakładu rehabilitacji w SPZOZ w Mławie</t>
  </si>
  <si>
    <t>FEMA.05.06-IP.01-06ZL/24</t>
  </si>
  <si>
    <t>"LEKARZE RODZINNI - ESKULAP" SPÓLKA Z OGRANICZONĄ ODPOWIEDZIALNOŚCIĄ</t>
  </si>
  <si>
    <t>ESKULAP AOS - profesjonalne usługi medyczne</t>
  </si>
  <si>
    <t>FEMA.05.06-IP.01-06WN/24</t>
  </si>
  <si>
    <t>Powiat Otwocki</t>
  </si>
  <si>
    <t>"Inwestycja w zdrowie mieszkańców Otwocka -  modernizacja Przychodni Specjalistycznej przy  ul. Armii Krajowej nr 3 w Otwocku"</t>
  </si>
  <si>
    <t>FEMA.05.06-IP.01-0751/24</t>
  </si>
  <si>
    <t>"MEDIKARD" SPÓŁKA Z OGRANICZONĄ ODPOWIEDZIALNOŚCIĄ</t>
  </si>
  <si>
    <t>Poprawa dostępności i jakości usług zdrowotnych "MEDIKARD" Sp. z o.o. w ramach usług AOS</t>
  </si>
  <si>
    <t>FEMA.05.06-IP.01-089R/25</t>
  </si>
  <si>
    <t>Radomski Szpital Specjalistyczny im. dr. Tytusa Chałubińskiego</t>
  </si>
  <si>
    <t>Radomski Szpital Specjalistyczny im. dr. Tytusa Chałubińskiego wspiera leczenie ambulatoryjne.</t>
  </si>
  <si>
    <t>128</t>
  </si>
  <si>
    <t>FEMA.05.06-IP.01-079Z/24</t>
  </si>
  <si>
    <t>SAMODZIELNY PUBLICZNY ZESPÓŁ ZAKŁADÓW OPIEKI ZDROWOTNEJ W SZYDŁOWCU</t>
  </si>
  <si>
    <t>Zwiększenie jakości usług medycznych realizowanych przez Samodzielny Publiczny Zespół Zakładów Opieki Zdrowotnej w Szydłowcu poprzez modernizację i doposażenie poradni specjalistycznych w sprzęt i aparaturę medyczną</t>
  </si>
  <si>
    <t>FEMA.05.06-IP.01-07AG/24</t>
  </si>
  <si>
    <t>Medicon Spółka z ograniczoną odpowiedzialnością</t>
  </si>
  <si>
    <t>Utworzenie nowoczesnej pracowni diagnostycznej,  poprzez zakup innowacyjnej cyfrowej aparatury medycznej RTG, USG, Wideokolposkopu oraz Fiberoskopu.</t>
  </si>
  <si>
    <t>FEMA.05.06-IP.01-07US/25</t>
  </si>
  <si>
    <t>Samodzielny  Publiczny Zespół Zakładów Opieki Zdrowotnej w Żurominie</t>
  </si>
  <si>
    <t>Zakup  rezonansu magnetycznego wraz z dobudową pomieszczeń dla potrzeb SPZZOZ w Żurominie</t>
  </si>
  <si>
    <t>nie dotyczy</t>
  </si>
  <si>
    <t>Wyniki oceny projektów, złożonych w ramach naboru konkurencyjnego nr FEMA.05.06-IP.01-051/24, Priorytet V „Fundusze Europejskie dla wyższej jakości życia na Mazowszu” dla Działania 5.6 „Ochrona Zdrowia”, Tytuł naboru „Ambulatoryjna Opieka Specjalistyczna (AOS) i leczenie jednego dnia, Typ projektów: „Inwestycje w infrastrukturę zdrowotną” Funduszy Europejskich dla Mazowsza 2021-2027- Region Mazowiecki Regionalny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</si>
</sst>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#,##0.00\ &quot;zł&quot;"/>
  </numFmts>
  <fonts count="30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alibri"/>
      <family val="2"/>
      <charset val="238"/>
    </font>
    <font>
      <sz val="20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20"/>
      <color theme="1"/>
      <name val="Czcionka tekstu podstawowego"/>
      <family val="2"/>
      <charset val="238"/>
    </font>
    <font>
      <sz val="20"/>
      <color theme="0"/>
      <name val="Arial"/>
      <family val="2"/>
      <charset val="238"/>
    </font>
    <font>
      <sz val="20"/>
      <name val="Arial"/>
      <family val="2"/>
      <charset val="238"/>
    </font>
    <font>
      <sz val="20"/>
      <color theme="1"/>
      <name val="Calibri"/>
      <family val="2"/>
      <charset val="238"/>
      <scheme val="minor"/>
    </font>
    <font>
      <sz val="18"/>
      <color rgb="FF000000"/>
      <name val="Arial"/>
      <family val="2"/>
      <charset val="238"/>
    </font>
    <font>
      <sz val="20"/>
      <color theme="3" tint="0.79998168889431442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11">
      <alignment horizontal="center" vertical="center" wrapText="1"/>
    </xf>
    <xf numFmtId="0" fontId="1" fillId="0" borderId="0"/>
    <xf numFmtId="0" fontId="21" fillId="0" borderId="0"/>
  </cellStyleXfs>
  <cellXfs count="53">
    <xf numFmtId="0" fontId="0" fillId="0" borderId="0" xfId="0"/>
    <xf numFmtId="0" fontId="19" fillId="0" borderId="0" xfId="0" applyFont="1" applyAlignment="1">
      <alignment vertical="center" wrapText="1"/>
    </xf>
    <xf numFmtId="0" fontId="19" fillId="0" borderId="0" xfId="0" applyFont="1"/>
    <xf numFmtId="164" fontId="19" fillId="0" borderId="0" xfId="0" applyNumberFormat="1" applyFont="1"/>
    <xf numFmtId="10" fontId="19" fillId="0" borderId="0" xfId="0" applyNumberFormat="1" applyFont="1"/>
    <xf numFmtId="0" fontId="0" fillId="34" borderId="0" xfId="0" applyFill="1"/>
    <xf numFmtId="44" fontId="19" fillId="0" borderId="0" xfId="0" applyNumberFormat="1" applyFont="1"/>
    <xf numFmtId="0" fontId="23" fillId="33" borderId="10" xfId="0" applyFont="1" applyFill="1" applyBorder="1" applyAlignment="1">
      <alignment horizontal="center" vertical="center" wrapText="1"/>
    </xf>
    <xf numFmtId="0" fontId="23" fillId="33" borderId="12" xfId="0" applyFont="1" applyFill="1" applyBorder="1" applyAlignment="1">
      <alignment horizontal="center" vertical="center" wrapText="1"/>
    </xf>
    <xf numFmtId="49" fontId="22" fillId="33" borderId="17" xfId="0" applyNumberFormat="1" applyFont="1" applyFill="1" applyBorder="1" applyAlignment="1">
      <alignment horizontal="center" vertical="center"/>
    </xf>
    <xf numFmtId="49" fontId="22" fillId="33" borderId="18" xfId="0" applyNumberFormat="1" applyFont="1" applyFill="1" applyBorder="1" applyAlignment="1">
      <alignment horizontal="center" vertical="center"/>
    </xf>
    <xf numFmtId="49" fontId="22" fillId="33" borderId="15" xfId="0" applyNumberFormat="1" applyFont="1" applyFill="1" applyBorder="1" applyAlignment="1">
      <alignment horizontal="center" vertical="center"/>
    </xf>
    <xf numFmtId="0" fontId="24" fillId="35" borderId="10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 wrapText="1"/>
    </xf>
    <xf numFmtId="1" fontId="25" fillId="0" borderId="16" xfId="0" applyNumberFormat="1" applyFont="1" applyBorder="1" applyAlignment="1">
      <alignment horizontal="center" vertical="center" wrapText="1"/>
    </xf>
    <xf numFmtId="10" fontId="25" fillId="0" borderId="10" xfId="1" applyNumberFormat="1" applyFont="1" applyFill="1" applyBorder="1" applyAlignment="1">
      <alignment horizontal="center" vertical="center" wrapText="1"/>
    </xf>
    <xf numFmtId="1" fontId="25" fillId="0" borderId="10" xfId="0" applyNumberFormat="1" applyFont="1" applyBorder="1" applyAlignment="1">
      <alignment horizontal="center" vertical="center" wrapText="1"/>
    </xf>
    <xf numFmtId="49" fontId="22" fillId="33" borderId="17" xfId="0" applyNumberFormat="1" applyFont="1" applyFill="1" applyBorder="1" applyAlignment="1">
      <alignment horizontal="center" vertical="center" wrapText="1"/>
    </xf>
    <xf numFmtId="49" fontId="22" fillId="33" borderId="0" xfId="0" applyNumberFormat="1" applyFont="1" applyFill="1" applyAlignment="1">
      <alignment horizontal="center" vertical="center" wrapText="1"/>
    </xf>
    <xf numFmtId="49" fontId="22" fillId="33" borderId="10" xfId="0" applyNumberFormat="1" applyFont="1" applyFill="1" applyBorder="1" applyAlignment="1">
      <alignment horizontal="center" vertical="center" wrapText="1"/>
    </xf>
    <xf numFmtId="49" fontId="22" fillId="33" borderId="18" xfId="0" applyNumberFormat="1" applyFont="1" applyFill="1" applyBorder="1" applyAlignment="1">
      <alignment horizontal="center" vertical="center" wrapText="1"/>
    </xf>
    <xf numFmtId="49" fontId="22" fillId="33" borderId="15" xfId="0" applyNumberFormat="1" applyFont="1" applyFill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49" fontId="22" fillId="35" borderId="10" xfId="0" applyNumberFormat="1" applyFont="1" applyFill="1" applyBorder="1" applyAlignment="1">
      <alignment horizontal="center" vertical="center" wrapText="1"/>
    </xf>
    <xf numFmtId="49" fontId="25" fillId="0" borderId="0" xfId="0" applyNumberFormat="1" applyFont="1" applyAlignment="1">
      <alignment horizontal="center" vertical="center"/>
    </xf>
    <xf numFmtId="44" fontId="22" fillId="0" borderId="0" xfId="0" applyNumberFormat="1" applyFont="1" applyAlignment="1">
      <alignment vertical="center"/>
    </xf>
    <xf numFmtId="2" fontId="25" fillId="0" borderId="0" xfId="0" applyNumberFormat="1" applyFont="1" applyAlignment="1">
      <alignment horizontal="center" vertical="center"/>
    </xf>
    <xf numFmtId="10" fontId="25" fillId="0" borderId="0" xfId="1" applyNumberFormat="1" applyFont="1" applyFill="1" applyBorder="1" applyAlignment="1">
      <alignment horizontal="center" vertical="center"/>
    </xf>
    <xf numFmtId="1" fontId="25" fillId="0" borderId="0" xfId="0" applyNumberFormat="1" applyFont="1" applyAlignment="1">
      <alignment horizontal="center" vertical="center"/>
    </xf>
    <xf numFmtId="0" fontId="22" fillId="0" borderId="0" xfId="0" applyFont="1"/>
    <xf numFmtId="0" fontId="27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165" fontId="24" fillId="35" borderId="10" xfId="0" applyNumberFormat="1" applyFont="1" applyFill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10" fontId="28" fillId="0" borderId="10" xfId="0" applyNumberFormat="1" applyFont="1" applyBorder="1" applyAlignment="1">
      <alignment horizontal="center" vertical="center"/>
    </xf>
    <xf numFmtId="0" fontId="24" fillId="35" borderId="16" xfId="0" applyFont="1" applyFill="1" applyBorder="1" applyAlignment="1">
      <alignment horizontal="center" vertical="center" wrapText="1"/>
    </xf>
    <xf numFmtId="10" fontId="28" fillId="35" borderId="10" xfId="0" applyNumberFormat="1" applyFont="1" applyFill="1" applyBorder="1" applyAlignment="1">
      <alignment horizontal="center" vertical="center"/>
    </xf>
    <xf numFmtId="49" fontId="22" fillId="33" borderId="19" xfId="0" applyNumberFormat="1" applyFont="1" applyFill="1" applyBorder="1" applyAlignment="1">
      <alignment horizontal="center" vertical="center"/>
    </xf>
    <xf numFmtId="165" fontId="24" fillId="0" borderId="10" xfId="0" applyNumberFormat="1" applyFont="1" applyBorder="1" applyAlignment="1">
      <alignment horizontal="center" vertical="center" wrapText="1"/>
    </xf>
    <xf numFmtId="49" fontId="22" fillId="0" borderId="0" xfId="0" applyNumberFormat="1" applyFont="1" applyAlignment="1">
      <alignment horizontal="center" vertical="center" wrapText="1"/>
    </xf>
    <xf numFmtId="1" fontId="24" fillId="0" borderId="10" xfId="0" applyNumberFormat="1" applyFont="1" applyBorder="1" applyAlignment="1">
      <alignment horizontal="center" vertical="center" wrapText="1"/>
    </xf>
    <xf numFmtId="10" fontId="24" fillId="0" borderId="10" xfId="0" applyNumberFormat="1" applyFont="1" applyBorder="1" applyAlignment="1">
      <alignment horizontal="center" vertical="center" wrapText="1"/>
    </xf>
    <xf numFmtId="49" fontId="29" fillId="0" borderId="10" xfId="0" applyNumberFormat="1" applyFont="1" applyBorder="1" applyAlignment="1">
      <alignment horizontal="center" vertical="center" wrapText="1"/>
    </xf>
    <xf numFmtId="165" fontId="22" fillId="0" borderId="10" xfId="0" applyNumberFormat="1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/>
    </xf>
    <xf numFmtId="0" fontId="23" fillId="33" borderId="10" xfId="0" applyFont="1" applyFill="1" applyBorder="1" applyAlignment="1">
      <alignment horizontal="center" vertical="center" wrapText="1"/>
    </xf>
    <xf numFmtId="0" fontId="23" fillId="33" borderId="16" xfId="0" applyFont="1" applyFill="1" applyBorder="1" applyAlignment="1">
      <alignment horizontal="center" vertical="center" wrapText="1"/>
    </xf>
  </cellXfs>
  <cellStyles count="46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Normalny 2" xfId="44" xr:uid="{B2BF6A92-B0B6-417F-9EC5-E6C740049F92}"/>
    <cellStyle name="Normalny 3" xfId="45" xr:uid="{FE29395D-92ED-4B9C-90D5-540381F323C5}"/>
    <cellStyle name="Obliczenia" xfId="12" builtinId="22" customBuiltin="1"/>
    <cellStyle name="Procentowy" xfId="1" builtinId="5"/>
    <cellStyle name="Styl 1" xfId="43" xr:uid="{00000000-0005-0000-0000-000025000000}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2"/>
  <sheetViews>
    <sheetView showGridLines="0" tabSelected="1" view="pageBreakPreview" zoomScale="40" zoomScaleNormal="66" zoomScaleSheetLayoutView="40" workbookViewId="0">
      <selection sqref="A1:Q1"/>
    </sheetView>
  </sheetViews>
  <sheetFormatPr defaultColWidth="8.75" defaultRowHeight="25.5"/>
  <cols>
    <col min="1" max="1" width="7.125" style="34" customWidth="1"/>
    <col min="2" max="2" width="23" style="34" customWidth="1"/>
    <col min="3" max="3" width="26.875" style="33" customWidth="1"/>
    <col min="4" max="5" width="56.25" style="33" customWidth="1"/>
    <col min="6" max="6" width="30.75" style="33" customWidth="1"/>
    <col min="7" max="7" width="29.5" style="33" customWidth="1"/>
    <col min="8" max="8" width="29.125" style="33" customWidth="1"/>
    <col min="9" max="9" width="29.25" style="33" customWidth="1"/>
    <col min="10" max="10" width="27.75" style="33" customWidth="1"/>
    <col min="11" max="11" width="19.125" style="33" customWidth="1"/>
    <col min="12" max="12" width="25.625" style="31" customWidth="1"/>
    <col min="13" max="15" width="27.875" style="31" customWidth="1"/>
    <col min="16" max="16" width="21.75" style="31" customWidth="1"/>
    <col min="17" max="17" width="24" style="31" customWidth="1"/>
    <col min="18" max="18" width="25.75" style="2" customWidth="1"/>
    <col min="19" max="19" width="2.375" style="2" customWidth="1"/>
    <col min="20" max="20" width="19.25" style="2" customWidth="1"/>
    <col min="21" max="21" width="8.75" style="2"/>
    <col min="22" max="22" width="25.75" style="2" customWidth="1"/>
    <col min="23" max="23" width="8.75" style="2"/>
    <col min="24" max="24" width="9.375" style="2" bestFit="1" customWidth="1"/>
    <col min="25" max="26" width="9.125" style="2" bestFit="1" customWidth="1"/>
    <col min="27" max="16384" width="8.75" style="2"/>
  </cols>
  <sheetData>
    <row r="1" spans="1:20" ht="81" customHeight="1">
      <c r="A1" s="47" t="s">
        <v>186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9"/>
      <c r="R1" s="1"/>
    </row>
    <row r="2" spans="1:20" ht="26.25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1"/>
    </row>
    <row r="3" spans="1:20" ht="183.75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8" t="s">
        <v>12</v>
      </c>
      <c r="M3" s="8" t="s">
        <v>100</v>
      </c>
      <c r="N3" s="8" t="s">
        <v>101</v>
      </c>
      <c r="O3" s="8" t="s">
        <v>102</v>
      </c>
      <c r="P3" s="8" t="s">
        <v>13</v>
      </c>
      <c r="Q3" s="7" t="s">
        <v>14</v>
      </c>
      <c r="R3" s="1"/>
    </row>
    <row r="4" spans="1:20">
      <c r="A4" s="9" t="s">
        <v>15</v>
      </c>
      <c r="B4" s="10" t="s">
        <v>16</v>
      </c>
      <c r="C4" s="10" t="s">
        <v>17</v>
      </c>
      <c r="D4" s="10" t="s">
        <v>18</v>
      </c>
      <c r="E4" s="10" t="s">
        <v>19</v>
      </c>
      <c r="F4" s="10" t="s">
        <v>20</v>
      </c>
      <c r="G4" s="10" t="s">
        <v>21</v>
      </c>
      <c r="H4" s="10" t="s">
        <v>22</v>
      </c>
      <c r="I4" s="10" t="s">
        <v>23</v>
      </c>
      <c r="J4" s="10" t="s">
        <v>24</v>
      </c>
      <c r="K4" s="40" t="s">
        <v>25</v>
      </c>
      <c r="L4" s="11" t="s">
        <v>26</v>
      </c>
      <c r="M4" s="10" t="s">
        <v>27</v>
      </c>
      <c r="N4" s="40" t="s">
        <v>28</v>
      </c>
      <c r="O4" s="11" t="s">
        <v>29</v>
      </c>
      <c r="P4" s="10" t="s">
        <v>30</v>
      </c>
      <c r="Q4" s="40" t="s">
        <v>58</v>
      </c>
    </row>
    <row r="5" spans="1:20" ht="127.5">
      <c r="A5" s="13">
        <v>1</v>
      </c>
      <c r="B5" s="13" t="s">
        <v>31</v>
      </c>
      <c r="C5" s="13" t="s">
        <v>61</v>
      </c>
      <c r="D5" s="13" t="s">
        <v>62</v>
      </c>
      <c r="E5" s="13" t="s">
        <v>63</v>
      </c>
      <c r="F5" s="41">
        <v>21127554.27</v>
      </c>
      <c r="G5" s="41">
        <v>8000000</v>
      </c>
      <c r="H5" s="41">
        <v>6799999.9900000002</v>
      </c>
      <c r="I5" s="41">
        <v>6799999.9900000002</v>
      </c>
      <c r="J5" s="41">
        <v>0</v>
      </c>
      <c r="K5" s="36">
        <v>31</v>
      </c>
      <c r="L5" s="37">
        <v>0.83783783783783783</v>
      </c>
      <c r="M5" s="36">
        <v>6</v>
      </c>
      <c r="N5" s="36">
        <v>7</v>
      </c>
      <c r="O5" s="36">
        <v>0</v>
      </c>
      <c r="P5" s="13">
        <v>128</v>
      </c>
      <c r="Q5" s="13"/>
    </row>
    <row r="6" spans="1:20" ht="203.25" customHeight="1">
      <c r="A6" s="12">
        <v>2</v>
      </c>
      <c r="B6" s="12" t="s">
        <v>31</v>
      </c>
      <c r="C6" s="12" t="s">
        <v>64</v>
      </c>
      <c r="D6" s="12" t="s">
        <v>65</v>
      </c>
      <c r="E6" s="12" t="s">
        <v>66</v>
      </c>
      <c r="F6" s="35">
        <v>4398890</v>
      </c>
      <c r="G6" s="35">
        <v>4359686</v>
      </c>
      <c r="H6" s="35">
        <v>3705733.1</v>
      </c>
      <c r="I6" s="35">
        <v>3705733.1</v>
      </c>
      <c r="J6" s="35">
        <v>0</v>
      </c>
      <c r="K6" s="38">
        <v>30</v>
      </c>
      <c r="L6" s="39">
        <v>0.81081081081081086</v>
      </c>
      <c r="M6" s="38">
        <v>6</v>
      </c>
      <c r="N6" s="38">
        <v>7</v>
      </c>
      <c r="O6" s="38">
        <v>0</v>
      </c>
      <c r="P6" s="12">
        <v>128</v>
      </c>
      <c r="Q6" s="12"/>
    </row>
    <row r="7" spans="1:20" ht="146.25" customHeight="1">
      <c r="A7" s="13">
        <v>3</v>
      </c>
      <c r="B7" s="13" t="s">
        <v>31</v>
      </c>
      <c r="C7" s="13" t="s">
        <v>67</v>
      </c>
      <c r="D7" s="13" t="s">
        <v>57</v>
      </c>
      <c r="E7" s="13" t="s">
        <v>68</v>
      </c>
      <c r="F7" s="41">
        <v>8019349.0999999996</v>
      </c>
      <c r="G7" s="41">
        <v>7999669.0999999996</v>
      </c>
      <c r="H7" s="41">
        <v>6799718.7300000004</v>
      </c>
      <c r="I7" s="41">
        <v>6799718.7300000004</v>
      </c>
      <c r="J7" s="41">
        <v>0</v>
      </c>
      <c r="K7" s="36">
        <v>27</v>
      </c>
      <c r="L7" s="37">
        <v>0.72972972972972971</v>
      </c>
      <c r="M7" s="36">
        <v>6</v>
      </c>
      <c r="N7" s="36">
        <v>7</v>
      </c>
      <c r="O7" s="36">
        <v>0</v>
      </c>
      <c r="P7" s="13">
        <v>128</v>
      </c>
      <c r="Q7" s="13"/>
    </row>
    <row r="8" spans="1:20" ht="244.5" customHeight="1">
      <c r="A8" s="12">
        <v>4</v>
      </c>
      <c r="B8" s="12" t="s">
        <v>31</v>
      </c>
      <c r="C8" s="12" t="s">
        <v>69</v>
      </c>
      <c r="D8" s="12" t="s">
        <v>70</v>
      </c>
      <c r="E8" s="12" t="s">
        <v>71</v>
      </c>
      <c r="F8" s="35">
        <v>1999975.04</v>
      </c>
      <c r="G8" s="35">
        <v>1999975.04</v>
      </c>
      <c r="H8" s="35">
        <v>1699978.75</v>
      </c>
      <c r="I8" s="35">
        <v>1699978.75</v>
      </c>
      <c r="J8" s="35">
        <v>0</v>
      </c>
      <c r="K8" s="38">
        <v>27</v>
      </c>
      <c r="L8" s="39">
        <v>0.72972972972972971</v>
      </c>
      <c r="M8" s="38">
        <v>4</v>
      </c>
      <c r="N8" s="38">
        <v>7</v>
      </c>
      <c r="O8" s="38">
        <v>0</v>
      </c>
      <c r="P8" s="12">
        <v>128</v>
      </c>
      <c r="Q8" s="12"/>
    </row>
    <row r="9" spans="1:20" ht="127.5">
      <c r="A9" s="13">
        <v>5</v>
      </c>
      <c r="B9" s="13" t="s">
        <v>31</v>
      </c>
      <c r="C9" s="13" t="s">
        <v>72</v>
      </c>
      <c r="D9" s="13" t="s">
        <v>73</v>
      </c>
      <c r="E9" s="13" t="s">
        <v>74</v>
      </c>
      <c r="F9" s="41">
        <v>4753380</v>
      </c>
      <c r="G9" s="41">
        <v>4753380</v>
      </c>
      <c r="H9" s="41">
        <v>4040373</v>
      </c>
      <c r="I9" s="41">
        <v>4040373</v>
      </c>
      <c r="J9" s="41">
        <v>0</v>
      </c>
      <c r="K9" s="36">
        <v>27</v>
      </c>
      <c r="L9" s="37">
        <v>0.72972972972972971</v>
      </c>
      <c r="M9" s="36">
        <v>3</v>
      </c>
      <c r="N9" s="36">
        <v>7</v>
      </c>
      <c r="O9" s="36">
        <v>0</v>
      </c>
      <c r="P9" s="13">
        <v>128</v>
      </c>
      <c r="Q9" s="13"/>
    </row>
    <row r="10" spans="1:20" ht="127.5">
      <c r="A10" s="12">
        <v>6</v>
      </c>
      <c r="B10" s="12" t="s">
        <v>31</v>
      </c>
      <c r="C10" s="12" t="s">
        <v>75</v>
      </c>
      <c r="D10" s="12" t="s">
        <v>76</v>
      </c>
      <c r="E10" s="12" t="s">
        <v>77</v>
      </c>
      <c r="F10" s="35">
        <v>1996691.85</v>
      </c>
      <c r="G10" s="35">
        <v>1996691.85</v>
      </c>
      <c r="H10" s="35">
        <v>1697188.05</v>
      </c>
      <c r="I10" s="35">
        <v>1697188.05</v>
      </c>
      <c r="J10" s="35">
        <v>0</v>
      </c>
      <c r="K10" s="38">
        <v>26</v>
      </c>
      <c r="L10" s="39">
        <v>0.70270270270270274</v>
      </c>
      <c r="M10" s="38">
        <v>6</v>
      </c>
      <c r="N10" s="38">
        <v>0</v>
      </c>
      <c r="O10" s="38">
        <v>0</v>
      </c>
      <c r="P10" s="12">
        <v>128</v>
      </c>
      <c r="Q10" s="12"/>
    </row>
    <row r="11" spans="1:20" ht="127.5">
      <c r="A11" s="13">
        <v>7</v>
      </c>
      <c r="B11" s="13" t="s">
        <v>31</v>
      </c>
      <c r="C11" s="13" t="s">
        <v>78</v>
      </c>
      <c r="D11" s="13" t="s">
        <v>79</v>
      </c>
      <c r="E11" s="13" t="s">
        <v>80</v>
      </c>
      <c r="F11" s="41">
        <v>1851207.48</v>
      </c>
      <c r="G11" s="41">
        <v>1851207.48</v>
      </c>
      <c r="H11" s="41">
        <v>1573526.26</v>
      </c>
      <c r="I11" s="41">
        <v>1573526.26</v>
      </c>
      <c r="J11" s="41">
        <v>0</v>
      </c>
      <c r="K11" s="36">
        <v>25</v>
      </c>
      <c r="L11" s="37">
        <v>0.67567567567567566</v>
      </c>
      <c r="M11" s="36">
        <v>6</v>
      </c>
      <c r="N11" s="36">
        <v>0</v>
      </c>
      <c r="O11" s="36">
        <v>2</v>
      </c>
      <c r="P11" s="13">
        <v>128</v>
      </c>
      <c r="Q11" s="13"/>
    </row>
    <row r="12" spans="1:20" ht="127.5">
      <c r="A12" s="12">
        <v>8</v>
      </c>
      <c r="B12" s="12" t="s">
        <v>31</v>
      </c>
      <c r="C12" s="12" t="s">
        <v>81</v>
      </c>
      <c r="D12" s="12" t="s">
        <v>82</v>
      </c>
      <c r="E12" s="12" t="s">
        <v>83</v>
      </c>
      <c r="F12" s="35">
        <v>1988880</v>
      </c>
      <c r="G12" s="35">
        <v>1988880</v>
      </c>
      <c r="H12" s="35">
        <v>1690548</v>
      </c>
      <c r="I12" s="35">
        <v>1690548</v>
      </c>
      <c r="J12" s="35">
        <v>0</v>
      </c>
      <c r="K12" s="38">
        <v>24</v>
      </c>
      <c r="L12" s="39">
        <v>0.64864864864864868</v>
      </c>
      <c r="M12" s="38">
        <v>6</v>
      </c>
      <c r="N12" s="38">
        <v>7</v>
      </c>
      <c r="O12" s="38">
        <v>0</v>
      </c>
      <c r="P12" s="12">
        <v>128</v>
      </c>
      <c r="Q12" s="12"/>
    </row>
    <row r="13" spans="1:20" ht="127.5">
      <c r="A13" s="13">
        <v>9</v>
      </c>
      <c r="B13" s="13" t="s">
        <v>31</v>
      </c>
      <c r="C13" s="13" t="s">
        <v>84</v>
      </c>
      <c r="D13" s="13" t="s">
        <v>85</v>
      </c>
      <c r="E13" s="13" t="s">
        <v>86</v>
      </c>
      <c r="F13" s="41">
        <v>4915026.63</v>
      </c>
      <c r="G13" s="41">
        <v>4915026.63</v>
      </c>
      <c r="H13" s="41">
        <v>4177772.57</v>
      </c>
      <c r="I13" s="41">
        <v>4177772.57</v>
      </c>
      <c r="J13" s="41">
        <v>0</v>
      </c>
      <c r="K13" s="36">
        <v>23</v>
      </c>
      <c r="L13" s="37">
        <v>0.6216216216216216</v>
      </c>
      <c r="M13" s="36">
        <v>5</v>
      </c>
      <c r="N13" s="36">
        <v>7</v>
      </c>
      <c r="O13" s="36">
        <v>0</v>
      </c>
      <c r="P13" s="13">
        <v>128</v>
      </c>
      <c r="Q13" s="13"/>
    </row>
    <row r="14" spans="1:20" ht="357">
      <c r="A14" s="12">
        <v>10</v>
      </c>
      <c r="B14" s="12" t="s">
        <v>31</v>
      </c>
      <c r="C14" s="12" t="s">
        <v>87</v>
      </c>
      <c r="D14" s="12" t="s">
        <v>88</v>
      </c>
      <c r="E14" s="12" t="s">
        <v>89</v>
      </c>
      <c r="F14" s="35">
        <v>7698635</v>
      </c>
      <c r="G14" s="35">
        <v>7696175</v>
      </c>
      <c r="H14" s="35">
        <v>6541748.7400000002</v>
      </c>
      <c r="I14" s="35">
        <v>6541748.7400000002</v>
      </c>
      <c r="J14" s="35">
        <v>0</v>
      </c>
      <c r="K14" s="38">
        <v>23</v>
      </c>
      <c r="L14" s="39">
        <v>0.6216216216216216</v>
      </c>
      <c r="M14" s="38">
        <v>5</v>
      </c>
      <c r="N14" s="38">
        <v>7</v>
      </c>
      <c r="O14" s="38">
        <v>0</v>
      </c>
      <c r="P14" s="12">
        <v>128</v>
      </c>
      <c r="Q14" s="12"/>
    </row>
    <row r="15" spans="1:20" ht="102">
      <c r="A15" s="14" t="s">
        <v>32</v>
      </c>
      <c r="B15" s="14" t="s">
        <v>32</v>
      </c>
      <c r="C15" s="14" t="s">
        <v>32</v>
      </c>
      <c r="D15" s="14" t="s">
        <v>32</v>
      </c>
      <c r="E15" s="15" t="s">
        <v>34</v>
      </c>
      <c r="F15" s="41">
        <f t="shared" ref="F15:I15" si="0">SUM(F5:F14)</f>
        <v>58749589.369999997</v>
      </c>
      <c r="G15" s="41">
        <f t="shared" si="0"/>
        <v>45560691.100000001</v>
      </c>
      <c r="H15" s="41">
        <f t="shared" si="0"/>
        <v>38726587.190000005</v>
      </c>
      <c r="I15" s="41">
        <f t="shared" si="0"/>
        <v>38726587.190000005</v>
      </c>
      <c r="J15" s="41">
        <f>SUM(J5:J14)</f>
        <v>0</v>
      </c>
      <c r="K15" s="16" t="s">
        <v>32</v>
      </c>
      <c r="L15" s="17" t="s">
        <v>32</v>
      </c>
      <c r="M15" s="17"/>
      <c r="N15" s="17"/>
      <c r="O15" s="17"/>
      <c r="P15" s="18" t="s">
        <v>32</v>
      </c>
      <c r="Q15" s="17" t="s">
        <v>32</v>
      </c>
      <c r="R15" s="6"/>
      <c r="T15" s="3"/>
    </row>
    <row r="16" spans="1:20" ht="37.5" customHeight="1">
      <c r="A16" s="51" t="s">
        <v>33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4"/>
      <c r="T16" s="3"/>
    </row>
    <row r="17" spans="1:20" ht="183.75">
      <c r="A17" s="7" t="s">
        <v>1</v>
      </c>
      <c r="B17" s="7" t="s">
        <v>2</v>
      </c>
      <c r="C17" s="7" t="s">
        <v>3</v>
      </c>
      <c r="D17" s="7" t="s">
        <v>4</v>
      </c>
      <c r="E17" s="7" t="s">
        <v>5</v>
      </c>
      <c r="F17" s="7" t="s">
        <v>6</v>
      </c>
      <c r="G17" s="7" t="s">
        <v>7</v>
      </c>
      <c r="H17" s="7" t="s">
        <v>8</v>
      </c>
      <c r="I17" s="7" t="s">
        <v>9</v>
      </c>
      <c r="J17" s="7" t="s">
        <v>10</v>
      </c>
      <c r="K17" s="7" t="s">
        <v>11</v>
      </c>
      <c r="L17" s="8" t="s">
        <v>12</v>
      </c>
      <c r="M17" s="8" t="s">
        <v>100</v>
      </c>
      <c r="N17" s="8" t="s">
        <v>101</v>
      </c>
      <c r="O17" s="8" t="s">
        <v>102</v>
      </c>
      <c r="P17" s="8" t="s">
        <v>13</v>
      </c>
      <c r="Q17" s="7" t="s">
        <v>14</v>
      </c>
      <c r="R17" s="6"/>
      <c r="T17" s="3"/>
    </row>
    <row r="18" spans="1:20">
      <c r="A18" s="19" t="s">
        <v>15</v>
      </c>
      <c r="B18" s="20" t="s">
        <v>16</v>
      </c>
      <c r="C18" s="21" t="s">
        <v>17</v>
      </c>
      <c r="D18" s="22" t="s">
        <v>18</v>
      </c>
      <c r="E18" s="20" t="s">
        <v>19</v>
      </c>
      <c r="F18" s="21" t="s">
        <v>20</v>
      </c>
      <c r="G18" s="21" t="s">
        <v>21</v>
      </c>
      <c r="H18" s="21" t="s">
        <v>22</v>
      </c>
      <c r="I18" s="21" t="s">
        <v>23</v>
      </c>
      <c r="J18" s="21" t="s">
        <v>24</v>
      </c>
      <c r="K18" s="21" t="s">
        <v>25</v>
      </c>
      <c r="L18" s="21" t="s">
        <v>26</v>
      </c>
      <c r="M18" s="21" t="s">
        <v>27</v>
      </c>
      <c r="N18" s="21" t="s">
        <v>28</v>
      </c>
      <c r="O18" s="21" t="s">
        <v>29</v>
      </c>
      <c r="P18" s="21" t="s">
        <v>30</v>
      </c>
      <c r="Q18" s="21" t="s">
        <v>58</v>
      </c>
      <c r="R18" s="4"/>
      <c r="T18" s="3"/>
    </row>
    <row r="19" spans="1:20" ht="171.75" customHeight="1">
      <c r="A19" s="24" t="s">
        <v>25</v>
      </c>
      <c r="B19" s="13" t="s">
        <v>31</v>
      </c>
      <c r="C19" s="24" t="s">
        <v>97</v>
      </c>
      <c r="D19" s="42" t="s">
        <v>98</v>
      </c>
      <c r="E19" s="24" t="s">
        <v>99</v>
      </c>
      <c r="F19" s="41">
        <v>10719109.130000001</v>
      </c>
      <c r="G19" s="41">
        <v>7842652.9000000004</v>
      </c>
      <c r="H19" s="41">
        <v>6666254.9000000004</v>
      </c>
      <c r="I19" s="41">
        <v>6666254.9000000004</v>
      </c>
      <c r="J19" s="41">
        <v>0</v>
      </c>
      <c r="K19" s="24">
        <v>23</v>
      </c>
      <c r="L19" s="37">
        <v>0.6216216216216216</v>
      </c>
      <c r="M19" s="36">
        <v>3</v>
      </c>
      <c r="N19" s="36">
        <v>7</v>
      </c>
      <c r="O19" s="36">
        <v>0</v>
      </c>
      <c r="P19" s="24" t="s">
        <v>175</v>
      </c>
      <c r="Q19" s="24"/>
      <c r="R19" s="4"/>
      <c r="T19" s="3"/>
    </row>
    <row r="20" spans="1:20" ht="55.5" customHeight="1">
      <c r="A20" s="42"/>
      <c r="B20" s="13"/>
      <c r="C20" s="13"/>
      <c r="D20" s="13"/>
      <c r="E20" s="13" t="s">
        <v>34</v>
      </c>
      <c r="F20" s="41">
        <f>SUM(F19)</f>
        <v>10719109.130000001</v>
      </c>
      <c r="G20" s="41">
        <f t="shared" ref="G20:J20" si="1">SUM(G19)</f>
        <v>7842652.9000000004</v>
      </c>
      <c r="H20" s="41">
        <f t="shared" si="1"/>
        <v>6666254.9000000004</v>
      </c>
      <c r="I20" s="41">
        <f t="shared" si="1"/>
        <v>6666254.9000000004</v>
      </c>
      <c r="J20" s="41">
        <f t="shared" si="1"/>
        <v>0</v>
      </c>
      <c r="K20" s="43"/>
      <c r="L20" s="44"/>
      <c r="M20" s="44"/>
      <c r="N20" s="44"/>
      <c r="O20" s="44"/>
      <c r="P20" s="13"/>
      <c r="Q20" s="13"/>
      <c r="R20" s="4"/>
      <c r="T20" s="3"/>
    </row>
    <row r="21" spans="1:20" ht="26.25">
      <c r="A21" s="51" t="s">
        <v>35</v>
      </c>
      <c r="B21" s="51"/>
      <c r="C21" s="51"/>
      <c r="D21" s="51"/>
      <c r="E21" s="51"/>
      <c r="F21" s="51"/>
      <c r="G21" s="51"/>
      <c r="H21" s="51"/>
      <c r="I21" s="51"/>
      <c r="J21" s="52"/>
      <c r="K21" s="51"/>
      <c r="L21" s="51"/>
      <c r="M21" s="51"/>
      <c r="N21" s="51"/>
      <c r="O21" s="51"/>
      <c r="P21" s="51"/>
      <c r="Q21" s="51"/>
      <c r="T21" s="3"/>
    </row>
    <row r="22" spans="1:20" ht="183.75">
      <c r="A22" s="7" t="s">
        <v>1</v>
      </c>
      <c r="B22" s="7" t="s">
        <v>2</v>
      </c>
      <c r="C22" s="7" t="s">
        <v>3</v>
      </c>
      <c r="D22" s="7" t="s">
        <v>4</v>
      </c>
      <c r="E22" s="7" t="s">
        <v>5</v>
      </c>
      <c r="F22" s="7" t="s">
        <v>6</v>
      </c>
      <c r="G22" s="7" t="s">
        <v>7</v>
      </c>
      <c r="H22" s="7" t="s">
        <v>8</v>
      </c>
      <c r="I22" s="7" t="s">
        <v>9</v>
      </c>
      <c r="J22" s="7" t="s">
        <v>10</v>
      </c>
      <c r="K22" s="7" t="s">
        <v>11</v>
      </c>
      <c r="L22" s="8" t="s">
        <v>12</v>
      </c>
      <c r="M22" s="8" t="s">
        <v>100</v>
      </c>
      <c r="N22" s="8" t="s">
        <v>101</v>
      </c>
      <c r="O22" s="8" t="s">
        <v>102</v>
      </c>
      <c r="P22" s="8" t="s">
        <v>13</v>
      </c>
      <c r="Q22" s="7" t="s">
        <v>14</v>
      </c>
      <c r="R22" s="1"/>
    </row>
    <row r="23" spans="1:20">
      <c r="A23" s="19" t="s">
        <v>15</v>
      </c>
      <c r="B23" s="22" t="s">
        <v>16</v>
      </c>
      <c r="C23" s="22" t="s">
        <v>17</v>
      </c>
      <c r="D23" s="22" t="s">
        <v>18</v>
      </c>
      <c r="E23" s="22" t="s">
        <v>19</v>
      </c>
      <c r="F23" s="22" t="s">
        <v>20</v>
      </c>
      <c r="G23" s="22" t="s">
        <v>21</v>
      </c>
      <c r="H23" s="22" t="s">
        <v>22</v>
      </c>
      <c r="I23" s="22" t="s">
        <v>23</v>
      </c>
      <c r="J23" s="22" t="s">
        <v>24</v>
      </c>
      <c r="K23" s="22" t="s">
        <v>25</v>
      </c>
      <c r="L23" s="23" t="s">
        <v>26</v>
      </c>
      <c r="M23" s="22" t="s">
        <v>27</v>
      </c>
      <c r="N23" s="23" t="s">
        <v>28</v>
      </c>
      <c r="O23" s="22" t="s">
        <v>29</v>
      </c>
      <c r="P23" s="23" t="s">
        <v>30</v>
      </c>
      <c r="Q23" s="22" t="s">
        <v>58</v>
      </c>
    </row>
    <row r="24" spans="1:20" ht="127.5">
      <c r="A24" s="24" t="s">
        <v>26</v>
      </c>
      <c r="B24" s="13" t="s">
        <v>31</v>
      </c>
      <c r="C24" s="13" t="s">
        <v>112</v>
      </c>
      <c r="D24" s="13" t="s">
        <v>113</v>
      </c>
      <c r="E24" s="13" t="s">
        <v>114</v>
      </c>
      <c r="F24" s="41">
        <v>1545624.93</v>
      </c>
      <c r="G24" s="41">
        <v>1545624.93</v>
      </c>
      <c r="H24" s="41">
        <v>1313781.1399999999</v>
      </c>
      <c r="I24" s="41">
        <v>1313781.1399999999</v>
      </c>
      <c r="J24" s="41">
        <v>0</v>
      </c>
      <c r="K24" s="24">
        <v>22</v>
      </c>
      <c r="L24" s="37">
        <v>0.59459459459459463</v>
      </c>
      <c r="M24" s="36">
        <v>6</v>
      </c>
      <c r="N24" s="36">
        <v>0</v>
      </c>
      <c r="O24" s="36">
        <v>0</v>
      </c>
      <c r="P24" s="13">
        <v>128</v>
      </c>
      <c r="Q24" s="13"/>
    </row>
    <row r="25" spans="1:20" ht="127.5">
      <c r="A25" s="25" t="s">
        <v>27</v>
      </c>
      <c r="B25" s="12" t="s">
        <v>31</v>
      </c>
      <c r="C25" s="12" t="s">
        <v>115</v>
      </c>
      <c r="D25" s="12" t="s">
        <v>116</v>
      </c>
      <c r="E25" s="12" t="s">
        <v>117</v>
      </c>
      <c r="F25" s="35">
        <v>1702040</v>
      </c>
      <c r="G25" s="35">
        <v>1702040</v>
      </c>
      <c r="H25" s="35">
        <v>851020</v>
      </c>
      <c r="I25" s="35">
        <v>851020</v>
      </c>
      <c r="J25" s="35">
        <v>0</v>
      </c>
      <c r="K25" s="25">
        <v>20</v>
      </c>
      <c r="L25" s="39">
        <v>0.54054054054054057</v>
      </c>
      <c r="M25" s="38">
        <v>6</v>
      </c>
      <c r="N25" s="38">
        <v>0</v>
      </c>
      <c r="O25" s="38">
        <v>2</v>
      </c>
      <c r="P25" s="12">
        <v>128</v>
      </c>
      <c r="Q25" s="12"/>
    </row>
    <row r="26" spans="1:20" ht="127.5">
      <c r="A26" s="24" t="s">
        <v>28</v>
      </c>
      <c r="B26" s="13" t="s">
        <v>31</v>
      </c>
      <c r="C26" s="13" t="s">
        <v>118</v>
      </c>
      <c r="D26" s="13" t="s">
        <v>119</v>
      </c>
      <c r="E26" s="13" t="s">
        <v>120</v>
      </c>
      <c r="F26" s="41">
        <v>5756384.4199999999</v>
      </c>
      <c r="G26" s="41">
        <v>5756384.4199999999</v>
      </c>
      <c r="H26" s="41">
        <v>4892926.6900000004</v>
      </c>
      <c r="I26" s="41">
        <v>4892926.6900000004</v>
      </c>
      <c r="J26" s="41">
        <v>0</v>
      </c>
      <c r="K26" s="24">
        <v>20</v>
      </c>
      <c r="L26" s="37">
        <v>0.54054054054054057</v>
      </c>
      <c r="M26" s="36">
        <v>2</v>
      </c>
      <c r="N26" s="36">
        <v>7</v>
      </c>
      <c r="O26" s="36">
        <v>0</v>
      </c>
      <c r="P26" s="13">
        <v>128</v>
      </c>
      <c r="Q26" s="13"/>
    </row>
    <row r="27" spans="1:20" ht="159" customHeight="1">
      <c r="A27" s="25" t="s">
        <v>29</v>
      </c>
      <c r="B27" s="12" t="s">
        <v>31</v>
      </c>
      <c r="C27" s="12" t="s">
        <v>121</v>
      </c>
      <c r="D27" s="12" t="s">
        <v>122</v>
      </c>
      <c r="E27" s="12" t="s">
        <v>123</v>
      </c>
      <c r="F27" s="35">
        <v>1952114.6</v>
      </c>
      <c r="G27" s="35">
        <v>1952114.6</v>
      </c>
      <c r="H27" s="35">
        <v>1659297.39</v>
      </c>
      <c r="I27" s="35">
        <v>1659297.39</v>
      </c>
      <c r="J27" s="35">
        <v>0</v>
      </c>
      <c r="K27" s="25">
        <v>19</v>
      </c>
      <c r="L27" s="39">
        <v>0.51351351351351349</v>
      </c>
      <c r="M27" s="38">
        <v>6</v>
      </c>
      <c r="N27" s="38">
        <v>0</v>
      </c>
      <c r="O27" s="38">
        <v>0</v>
      </c>
      <c r="P27" s="12">
        <v>128</v>
      </c>
      <c r="Q27" s="12"/>
    </row>
    <row r="28" spans="1:20" ht="127.5">
      <c r="A28" s="24" t="s">
        <v>30</v>
      </c>
      <c r="B28" s="13" t="s">
        <v>31</v>
      </c>
      <c r="C28" s="13" t="s">
        <v>124</v>
      </c>
      <c r="D28" s="13" t="s">
        <v>125</v>
      </c>
      <c r="E28" s="13" t="s">
        <v>126</v>
      </c>
      <c r="F28" s="41">
        <v>7370548.5499999998</v>
      </c>
      <c r="G28" s="41">
        <v>7370548.5499999998</v>
      </c>
      <c r="H28" s="41">
        <v>6264966.2400000002</v>
      </c>
      <c r="I28" s="41">
        <v>6264966.2400000002</v>
      </c>
      <c r="J28" s="41">
        <v>0</v>
      </c>
      <c r="K28" s="24">
        <v>18</v>
      </c>
      <c r="L28" s="37">
        <v>0.48648648648648651</v>
      </c>
      <c r="M28" s="36">
        <v>6</v>
      </c>
      <c r="N28" s="36">
        <v>0</v>
      </c>
      <c r="O28" s="36">
        <v>0</v>
      </c>
      <c r="P28" s="13">
        <v>128</v>
      </c>
      <c r="Q28" s="13"/>
    </row>
    <row r="29" spans="1:20" ht="127.5">
      <c r="A29" s="25" t="s">
        <v>58</v>
      </c>
      <c r="B29" s="12" t="s">
        <v>31</v>
      </c>
      <c r="C29" s="12" t="s">
        <v>127</v>
      </c>
      <c r="D29" s="12" t="s">
        <v>128</v>
      </c>
      <c r="E29" s="12" t="s">
        <v>129</v>
      </c>
      <c r="F29" s="35">
        <v>1999999.99</v>
      </c>
      <c r="G29" s="35">
        <v>1999999.99</v>
      </c>
      <c r="H29" s="35">
        <v>1699999.99</v>
      </c>
      <c r="I29" s="35">
        <v>1699999.99</v>
      </c>
      <c r="J29" s="35">
        <v>0</v>
      </c>
      <c r="K29" s="25">
        <v>18</v>
      </c>
      <c r="L29" s="39">
        <v>0.48648648648648651</v>
      </c>
      <c r="M29" s="38">
        <v>0</v>
      </c>
      <c r="N29" s="38">
        <v>7</v>
      </c>
      <c r="O29" s="38">
        <v>0</v>
      </c>
      <c r="P29" s="12">
        <v>128</v>
      </c>
      <c r="Q29" s="12"/>
    </row>
    <row r="30" spans="1:20" ht="225" customHeight="1">
      <c r="A30" s="24" t="s">
        <v>59</v>
      </c>
      <c r="B30" s="13" t="s">
        <v>31</v>
      </c>
      <c r="C30" s="13" t="s">
        <v>130</v>
      </c>
      <c r="D30" s="13" t="s">
        <v>131</v>
      </c>
      <c r="E30" s="13" t="s">
        <v>132</v>
      </c>
      <c r="F30" s="41">
        <v>7996295.3600000003</v>
      </c>
      <c r="G30" s="41">
        <v>7920451.2800000003</v>
      </c>
      <c r="H30" s="41">
        <v>6732383.4500000002</v>
      </c>
      <c r="I30" s="41">
        <v>6732383.4500000002</v>
      </c>
      <c r="J30" s="41">
        <v>0</v>
      </c>
      <c r="K30" s="24">
        <v>18</v>
      </c>
      <c r="L30" s="37">
        <v>0.48648648648648651</v>
      </c>
      <c r="M30" s="36">
        <v>0</v>
      </c>
      <c r="N30" s="36">
        <v>7</v>
      </c>
      <c r="O30" s="36">
        <v>0</v>
      </c>
      <c r="P30" s="13">
        <v>128</v>
      </c>
      <c r="Q30" s="13"/>
    </row>
    <row r="31" spans="1:20" ht="127.5">
      <c r="A31" s="25" t="s">
        <v>60</v>
      </c>
      <c r="B31" s="12" t="s">
        <v>31</v>
      </c>
      <c r="C31" s="12" t="s">
        <v>133</v>
      </c>
      <c r="D31" s="12" t="s">
        <v>134</v>
      </c>
      <c r="E31" s="12" t="s">
        <v>135</v>
      </c>
      <c r="F31" s="35">
        <v>1527000</v>
      </c>
      <c r="G31" s="35">
        <v>1527000</v>
      </c>
      <c r="H31" s="35">
        <v>1297950</v>
      </c>
      <c r="I31" s="35">
        <v>1297950</v>
      </c>
      <c r="J31" s="35">
        <v>0</v>
      </c>
      <c r="K31" s="25">
        <v>17</v>
      </c>
      <c r="L31" s="39">
        <v>0.45945945945945948</v>
      </c>
      <c r="M31" s="38">
        <v>6</v>
      </c>
      <c r="N31" s="38">
        <v>0</v>
      </c>
      <c r="O31" s="38">
        <v>0</v>
      </c>
      <c r="P31" s="12">
        <v>128</v>
      </c>
      <c r="Q31" s="12"/>
    </row>
    <row r="32" spans="1:20" ht="178.5">
      <c r="A32" s="24" t="s">
        <v>90</v>
      </c>
      <c r="B32" s="13" t="s">
        <v>31</v>
      </c>
      <c r="C32" s="13" t="s">
        <v>136</v>
      </c>
      <c r="D32" s="13" t="s">
        <v>137</v>
      </c>
      <c r="E32" s="13" t="s">
        <v>138</v>
      </c>
      <c r="F32" s="41">
        <v>1710699.5</v>
      </c>
      <c r="G32" s="41">
        <v>1710699.5</v>
      </c>
      <c r="H32" s="41">
        <v>1454094.54</v>
      </c>
      <c r="I32" s="41">
        <v>1454094.54</v>
      </c>
      <c r="J32" s="41">
        <v>0</v>
      </c>
      <c r="K32" s="24">
        <v>17</v>
      </c>
      <c r="L32" s="37">
        <v>0.45945945945945948</v>
      </c>
      <c r="M32" s="36">
        <v>6</v>
      </c>
      <c r="N32" s="36">
        <v>0</v>
      </c>
      <c r="O32" s="36">
        <v>0</v>
      </c>
      <c r="P32" s="13">
        <v>128</v>
      </c>
      <c r="Q32" s="13"/>
    </row>
    <row r="33" spans="1:17" ht="153">
      <c r="A33" s="25" t="s">
        <v>91</v>
      </c>
      <c r="B33" s="12" t="s">
        <v>31</v>
      </c>
      <c r="C33" s="12" t="s">
        <v>139</v>
      </c>
      <c r="D33" s="12" t="s">
        <v>140</v>
      </c>
      <c r="E33" s="12" t="s">
        <v>141</v>
      </c>
      <c r="F33" s="35">
        <v>3332167.66</v>
      </c>
      <c r="G33" s="35">
        <v>3332167.66</v>
      </c>
      <c r="H33" s="35">
        <v>2832342.5</v>
      </c>
      <c r="I33" s="35">
        <v>2832342.5</v>
      </c>
      <c r="J33" s="35">
        <v>0</v>
      </c>
      <c r="K33" s="25">
        <v>17</v>
      </c>
      <c r="L33" s="39">
        <v>0.45945945945945948</v>
      </c>
      <c r="M33" s="38">
        <v>3</v>
      </c>
      <c r="N33" s="38">
        <v>7</v>
      </c>
      <c r="O33" s="38">
        <v>0</v>
      </c>
      <c r="P33" s="12">
        <v>128</v>
      </c>
      <c r="Q33" s="12"/>
    </row>
    <row r="34" spans="1:17" ht="127.5">
      <c r="A34" s="24" t="s">
        <v>92</v>
      </c>
      <c r="B34" s="13" t="s">
        <v>31</v>
      </c>
      <c r="C34" s="13" t="s">
        <v>142</v>
      </c>
      <c r="D34" s="13" t="s">
        <v>143</v>
      </c>
      <c r="E34" s="13" t="s">
        <v>144</v>
      </c>
      <c r="F34" s="41">
        <v>2000000</v>
      </c>
      <c r="G34" s="41">
        <v>1999999.99</v>
      </c>
      <c r="H34" s="41">
        <v>1699999.99</v>
      </c>
      <c r="I34" s="41">
        <v>1699999.99</v>
      </c>
      <c r="J34" s="41">
        <v>0</v>
      </c>
      <c r="K34" s="24">
        <v>16</v>
      </c>
      <c r="L34" s="37">
        <v>0.43240000000000001</v>
      </c>
      <c r="M34" s="36">
        <v>2</v>
      </c>
      <c r="N34" s="36">
        <v>0</v>
      </c>
      <c r="O34" s="36">
        <v>2</v>
      </c>
      <c r="P34" s="13">
        <v>128</v>
      </c>
      <c r="Q34" s="13"/>
    </row>
    <row r="35" spans="1:17" ht="229.5">
      <c r="A35" s="25" t="s">
        <v>93</v>
      </c>
      <c r="B35" s="12" t="s">
        <v>31</v>
      </c>
      <c r="C35" s="12" t="s">
        <v>145</v>
      </c>
      <c r="D35" s="12" t="s">
        <v>146</v>
      </c>
      <c r="E35" s="12" t="s">
        <v>147</v>
      </c>
      <c r="F35" s="35">
        <v>1813025.5</v>
      </c>
      <c r="G35" s="35">
        <v>1800725.5</v>
      </c>
      <c r="H35" s="35">
        <v>1530616.66</v>
      </c>
      <c r="I35" s="35">
        <v>1530616.66</v>
      </c>
      <c r="J35" s="35">
        <v>0</v>
      </c>
      <c r="K35" s="25">
        <v>16</v>
      </c>
      <c r="L35" s="39">
        <v>0.43243243243243246</v>
      </c>
      <c r="M35" s="38">
        <v>0</v>
      </c>
      <c r="N35" s="38">
        <v>0</v>
      </c>
      <c r="O35" s="38">
        <v>0</v>
      </c>
      <c r="P35" s="12">
        <v>128</v>
      </c>
      <c r="Q35" s="12"/>
    </row>
    <row r="36" spans="1:17" ht="127.5">
      <c r="A36" s="24" t="s">
        <v>94</v>
      </c>
      <c r="B36" s="13" t="s">
        <v>31</v>
      </c>
      <c r="C36" s="13" t="s">
        <v>148</v>
      </c>
      <c r="D36" s="13" t="s">
        <v>149</v>
      </c>
      <c r="E36" s="13" t="s">
        <v>150</v>
      </c>
      <c r="F36" s="41">
        <v>1999878.74</v>
      </c>
      <c r="G36" s="41">
        <v>1999878.74</v>
      </c>
      <c r="H36" s="41">
        <v>1699896.86</v>
      </c>
      <c r="I36" s="41">
        <v>1699896.86</v>
      </c>
      <c r="J36" s="41">
        <v>0</v>
      </c>
      <c r="K36" s="24">
        <v>15</v>
      </c>
      <c r="L36" s="37">
        <v>0.40540540540540543</v>
      </c>
      <c r="M36" s="36">
        <v>6</v>
      </c>
      <c r="N36" s="36">
        <v>0</v>
      </c>
      <c r="O36" s="36">
        <v>0</v>
      </c>
      <c r="P36" s="13">
        <v>128</v>
      </c>
      <c r="Q36" s="13"/>
    </row>
    <row r="37" spans="1:17" ht="127.5">
      <c r="A37" s="25" t="s">
        <v>95</v>
      </c>
      <c r="B37" s="12" t="s">
        <v>31</v>
      </c>
      <c r="C37" s="12" t="s">
        <v>151</v>
      </c>
      <c r="D37" s="12" t="s">
        <v>152</v>
      </c>
      <c r="E37" s="12" t="s">
        <v>153</v>
      </c>
      <c r="F37" s="35">
        <v>7995515</v>
      </c>
      <c r="G37" s="35">
        <v>7995515</v>
      </c>
      <c r="H37" s="35">
        <v>6796187.75</v>
      </c>
      <c r="I37" s="35">
        <v>6796187.75</v>
      </c>
      <c r="J37" s="35">
        <v>0</v>
      </c>
      <c r="K37" s="25">
        <v>15</v>
      </c>
      <c r="L37" s="39">
        <v>0.40540540540540543</v>
      </c>
      <c r="M37" s="38">
        <v>4</v>
      </c>
      <c r="N37" s="38">
        <v>0</v>
      </c>
      <c r="O37" s="38">
        <v>0</v>
      </c>
      <c r="P37" s="12">
        <v>128</v>
      </c>
      <c r="Q37" s="12"/>
    </row>
    <row r="38" spans="1:17" ht="174" customHeight="1">
      <c r="A38" s="24" t="s">
        <v>96</v>
      </c>
      <c r="B38" s="13" t="s">
        <v>31</v>
      </c>
      <c r="C38" s="13" t="s">
        <v>154</v>
      </c>
      <c r="D38" s="13" t="s">
        <v>155</v>
      </c>
      <c r="E38" s="13" t="s">
        <v>156</v>
      </c>
      <c r="F38" s="41">
        <v>1862609.65</v>
      </c>
      <c r="G38" s="41">
        <v>1862609.65</v>
      </c>
      <c r="H38" s="41">
        <v>1583218.19</v>
      </c>
      <c r="I38" s="41">
        <v>1583218.19</v>
      </c>
      <c r="J38" s="41">
        <v>0</v>
      </c>
      <c r="K38" s="24">
        <v>15</v>
      </c>
      <c r="L38" s="37">
        <v>0.40540540540540543</v>
      </c>
      <c r="M38" s="36">
        <v>1</v>
      </c>
      <c r="N38" s="36">
        <v>0</v>
      </c>
      <c r="O38" s="36">
        <v>2</v>
      </c>
      <c r="P38" s="13">
        <v>128</v>
      </c>
      <c r="Q38" s="13"/>
    </row>
    <row r="39" spans="1:17" ht="192" customHeight="1">
      <c r="A39" s="25" t="s">
        <v>105</v>
      </c>
      <c r="B39" s="12" t="s">
        <v>31</v>
      </c>
      <c r="C39" s="12" t="s">
        <v>157</v>
      </c>
      <c r="D39" s="12" t="s">
        <v>158</v>
      </c>
      <c r="E39" s="12" t="s">
        <v>159</v>
      </c>
      <c r="F39" s="35">
        <v>1999975.5</v>
      </c>
      <c r="G39" s="35">
        <v>1999975.5</v>
      </c>
      <c r="H39" s="35">
        <v>1699979.17</v>
      </c>
      <c r="I39" s="35">
        <v>1699979.17</v>
      </c>
      <c r="J39" s="35">
        <v>0</v>
      </c>
      <c r="K39" s="25">
        <v>14</v>
      </c>
      <c r="L39" s="39">
        <v>0.3783783783783784</v>
      </c>
      <c r="M39" s="38">
        <v>6</v>
      </c>
      <c r="N39" s="38">
        <v>0</v>
      </c>
      <c r="O39" s="38">
        <v>0</v>
      </c>
      <c r="P39" s="12">
        <v>128</v>
      </c>
      <c r="Q39" s="12"/>
    </row>
    <row r="40" spans="1:17" ht="306">
      <c r="A40" s="24" t="s">
        <v>103</v>
      </c>
      <c r="B40" s="13" t="s">
        <v>31</v>
      </c>
      <c r="C40" s="13" t="s">
        <v>160</v>
      </c>
      <c r="D40" s="13" t="s">
        <v>161</v>
      </c>
      <c r="E40" s="13" t="s">
        <v>162</v>
      </c>
      <c r="F40" s="41">
        <v>8709394.3499999996</v>
      </c>
      <c r="G40" s="41">
        <v>8000000</v>
      </c>
      <c r="H40" s="41">
        <v>6799999.9699999997</v>
      </c>
      <c r="I40" s="41">
        <v>6799999.9699999997</v>
      </c>
      <c r="J40" s="41">
        <v>0</v>
      </c>
      <c r="K40" s="24" t="s">
        <v>25</v>
      </c>
      <c r="L40" s="37">
        <v>0.29730000000000001</v>
      </c>
      <c r="M40" s="36">
        <v>2</v>
      </c>
      <c r="N40" s="36">
        <v>0</v>
      </c>
      <c r="O40" s="36">
        <v>0</v>
      </c>
      <c r="P40" s="13">
        <v>128</v>
      </c>
      <c r="Q40" s="13"/>
    </row>
    <row r="41" spans="1:17" ht="127.5">
      <c r="A41" s="25" t="s">
        <v>106</v>
      </c>
      <c r="B41" s="12" t="s">
        <v>31</v>
      </c>
      <c r="C41" s="12" t="s">
        <v>163</v>
      </c>
      <c r="D41" s="12" t="s">
        <v>164</v>
      </c>
      <c r="E41" s="12" t="s">
        <v>165</v>
      </c>
      <c r="F41" s="35">
        <v>1289239.32</v>
      </c>
      <c r="G41" s="35">
        <v>1289239.32</v>
      </c>
      <c r="H41" s="35">
        <v>1095853.3899999999</v>
      </c>
      <c r="I41" s="35">
        <v>1095853.3899999999</v>
      </c>
      <c r="J41" s="35">
        <v>0</v>
      </c>
      <c r="K41" s="25">
        <v>11</v>
      </c>
      <c r="L41" s="39">
        <v>0.29729729729729731</v>
      </c>
      <c r="M41" s="38">
        <v>0</v>
      </c>
      <c r="N41" s="38">
        <v>0</v>
      </c>
      <c r="O41" s="38">
        <v>0</v>
      </c>
      <c r="P41" s="12">
        <v>128</v>
      </c>
      <c r="Q41" s="12"/>
    </row>
    <row r="42" spans="1:17" ht="138.75" customHeight="1">
      <c r="A42" s="24" t="s">
        <v>107</v>
      </c>
      <c r="B42" s="13" t="s">
        <v>31</v>
      </c>
      <c r="C42" s="13" t="s">
        <v>166</v>
      </c>
      <c r="D42" s="13" t="s">
        <v>167</v>
      </c>
      <c r="E42" s="13" t="s">
        <v>168</v>
      </c>
      <c r="F42" s="41">
        <v>8760884.3800000008</v>
      </c>
      <c r="G42" s="41">
        <v>8000000</v>
      </c>
      <c r="H42" s="41">
        <v>6400000</v>
      </c>
      <c r="I42" s="41">
        <v>6400000</v>
      </c>
      <c r="J42" s="41">
        <v>0</v>
      </c>
      <c r="K42" s="24">
        <v>10</v>
      </c>
      <c r="L42" s="37">
        <v>0.27027027027027029</v>
      </c>
      <c r="M42" s="36">
        <v>3</v>
      </c>
      <c r="N42" s="36">
        <v>0</v>
      </c>
      <c r="O42" s="36">
        <v>0</v>
      </c>
      <c r="P42" s="13">
        <v>128</v>
      </c>
      <c r="Q42" s="13"/>
    </row>
    <row r="43" spans="1:17" ht="127.5">
      <c r="A43" s="25" t="s">
        <v>108</v>
      </c>
      <c r="B43" s="12" t="s">
        <v>31</v>
      </c>
      <c r="C43" s="12" t="s">
        <v>169</v>
      </c>
      <c r="D43" s="12" t="s">
        <v>170</v>
      </c>
      <c r="E43" s="12" t="s">
        <v>171</v>
      </c>
      <c r="F43" s="35">
        <v>1169523.51</v>
      </c>
      <c r="G43" s="35">
        <v>1169523.51</v>
      </c>
      <c r="H43" s="35">
        <v>994094.95</v>
      </c>
      <c r="I43" s="35">
        <v>994094.95</v>
      </c>
      <c r="J43" s="35">
        <v>0</v>
      </c>
      <c r="K43" s="25">
        <v>4</v>
      </c>
      <c r="L43" s="39">
        <v>0.10810810810810811</v>
      </c>
      <c r="M43" s="38">
        <v>3</v>
      </c>
      <c r="N43" s="38">
        <v>0</v>
      </c>
      <c r="O43" s="38">
        <v>0</v>
      </c>
      <c r="P43" s="12">
        <v>128</v>
      </c>
      <c r="Q43" s="12"/>
    </row>
    <row r="44" spans="1:17" ht="127.5">
      <c r="A44" s="24" t="s">
        <v>104</v>
      </c>
      <c r="B44" s="13" t="s">
        <v>31</v>
      </c>
      <c r="C44" s="13" t="s">
        <v>172</v>
      </c>
      <c r="D44" s="13" t="s">
        <v>173</v>
      </c>
      <c r="E44" s="13" t="s">
        <v>174</v>
      </c>
      <c r="F44" s="41">
        <v>6661800</v>
      </c>
      <c r="G44" s="41">
        <v>6661800</v>
      </c>
      <c r="H44" s="41">
        <v>5662530</v>
      </c>
      <c r="I44" s="41">
        <v>5662530</v>
      </c>
      <c r="J44" s="41">
        <v>0</v>
      </c>
      <c r="K44" s="24">
        <v>4</v>
      </c>
      <c r="L44" s="37">
        <v>0.10810810810810811</v>
      </c>
      <c r="M44" s="36">
        <v>0</v>
      </c>
      <c r="N44" s="36">
        <v>0</v>
      </c>
      <c r="O44" s="36">
        <v>0</v>
      </c>
      <c r="P44" s="13">
        <v>128</v>
      </c>
      <c r="Q44" s="13"/>
    </row>
    <row r="45" spans="1:17" ht="217.5" customHeight="1">
      <c r="A45" s="25" t="s">
        <v>109</v>
      </c>
      <c r="B45" s="12" t="s">
        <v>31</v>
      </c>
      <c r="C45" s="12" t="s">
        <v>176</v>
      </c>
      <c r="D45" s="12" t="s">
        <v>177</v>
      </c>
      <c r="E45" s="12" t="s">
        <v>178</v>
      </c>
      <c r="F45" s="35">
        <v>1551726</v>
      </c>
      <c r="G45" s="35">
        <v>1551726</v>
      </c>
      <c r="H45" s="35">
        <v>1318967.1000000001</v>
      </c>
      <c r="I45" s="35">
        <v>1318967.1000000001</v>
      </c>
      <c r="J45" s="35">
        <v>0</v>
      </c>
      <c r="K45" s="12" t="s">
        <v>36</v>
      </c>
      <c r="L45" s="39" t="s">
        <v>185</v>
      </c>
      <c r="M45" s="39" t="s">
        <v>185</v>
      </c>
      <c r="N45" s="39" t="s">
        <v>185</v>
      </c>
      <c r="O45" s="39" t="s">
        <v>185</v>
      </c>
      <c r="P45" s="12">
        <v>128</v>
      </c>
      <c r="Q45" s="12"/>
    </row>
    <row r="46" spans="1:17" ht="153">
      <c r="A46" s="24" t="s">
        <v>110</v>
      </c>
      <c r="B46" s="13" t="s">
        <v>31</v>
      </c>
      <c r="C46" s="13" t="s">
        <v>179</v>
      </c>
      <c r="D46" s="13" t="s">
        <v>180</v>
      </c>
      <c r="E46" s="13" t="s">
        <v>181</v>
      </c>
      <c r="F46" s="41">
        <v>1941920</v>
      </c>
      <c r="G46" s="41">
        <v>1937000</v>
      </c>
      <c r="H46" s="41">
        <v>1646450</v>
      </c>
      <c r="I46" s="41">
        <v>1646450</v>
      </c>
      <c r="J46" s="41">
        <v>0</v>
      </c>
      <c r="K46" s="13" t="s">
        <v>36</v>
      </c>
      <c r="L46" s="37" t="s">
        <v>185</v>
      </c>
      <c r="M46" s="37" t="s">
        <v>185</v>
      </c>
      <c r="N46" s="37" t="s">
        <v>185</v>
      </c>
      <c r="O46" s="37" t="s">
        <v>185</v>
      </c>
      <c r="P46" s="13">
        <v>128</v>
      </c>
      <c r="Q46" s="13"/>
    </row>
    <row r="47" spans="1:17" ht="127.5">
      <c r="A47" s="25" t="s">
        <v>111</v>
      </c>
      <c r="B47" s="12" t="s">
        <v>31</v>
      </c>
      <c r="C47" s="12" t="s">
        <v>182</v>
      </c>
      <c r="D47" s="12" t="s">
        <v>183</v>
      </c>
      <c r="E47" s="12" t="s">
        <v>184</v>
      </c>
      <c r="F47" s="35">
        <v>8879000</v>
      </c>
      <c r="G47" s="35">
        <v>8000000</v>
      </c>
      <c r="H47" s="35">
        <v>6800000</v>
      </c>
      <c r="I47" s="35">
        <v>6800000</v>
      </c>
      <c r="J47" s="35">
        <v>0</v>
      </c>
      <c r="K47" s="12" t="s">
        <v>36</v>
      </c>
      <c r="L47" s="39" t="s">
        <v>185</v>
      </c>
      <c r="M47" s="39" t="s">
        <v>185</v>
      </c>
      <c r="N47" s="39" t="s">
        <v>185</v>
      </c>
      <c r="O47" s="39" t="s">
        <v>185</v>
      </c>
      <c r="P47" s="12">
        <v>128</v>
      </c>
      <c r="Q47" s="12"/>
    </row>
    <row r="48" spans="1:17" ht="51.75" customHeight="1">
      <c r="A48" s="24"/>
      <c r="B48" s="13"/>
      <c r="C48" s="45"/>
      <c r="D48" s="45"/>
      <c r="E48" s="15" t="s">
        <v>34</v>
      </c>
      <c r="F48" s="41">
        <f>SUM(F24:F47)</f>
        <v>91527366.960000008</v>
      </c>
      <c r="G48" s="41">
        <f>SUM(G24:G47)</f>
        <v>89085024.140000001</v>
      </c>
      <c r="H48" s="41">
        <f>SUM(H24:H47)</f>
        <v>74726555.969999999</v>
      </c>
      <c r="I48" s="41">
        <f>SUM(I24:I47)</f>
        <v>74726555.969999999</v>
      </c>
      <c r="J48" s="46">
        <f>SUM(J24:J47)</f>
        <v>0</v>
      </c>
      <c r="K48" s="45"/>
      <c r="L48" s="45"/>
      <c r="M48" s="45"/>
      <c r="N48" s="45"/>
      <c r="O48" s="45"/>
      <c r="P48" s="14" t="s">
        <v>32</v>
      </c>
      <c r="Q48" s="14" t="s">
        <v>32</v>
      </c>
    </row>
    <row r="49" spans="1:17">
      <c r="A49" s="26"/>
      <c r="B49" s="26"/>
      <c r="C49" s="26"/>
      <c r="D49" s="26"/>
      <c r="E49" s="26"/>
      <c r="F49" s="27"/>
      <c r="G49" s="27"/>
      <c r="H49" s="27"/>
      <c r="I49" s="27"/>
      <c r="J49" s="27"/>
      <c r="K49" s="28"/>
      <c r="L49" s="29"/>
      <c r="M49" s="29"/>
      <c r="N49" s="29"/>
      <c r="O49" s="29"/>
      <c r="P49" s="30"/>
      <c r="Q49" s="29"/>
    </row>
    <row r="50" spans="1:17" ht="26.25">
      <c r="A50" s="31" t="s">
        <v>37</v>
      </c>
      <c r="B50" s="32"/>
      <c r="C50" s="32"/>
      <c r="D50" s="32"/>
      <c r="E50" s="32"/>
    </row>
    <row r="51" spans="1:17" ht="26.25">
      <c r="A51" s="31" t="s">
        <v>38</v>
      </c>
      <c r="B51" s="32"/>
      <c r="C51" s="32"/>
      <c r="D51" s="32"/>
      <c r="E51" s="32"/>
      <c r="F51" s="31"/>
      <c r="G51" s="31"/>
      <c r="H51" s="31"/>
      <c r="I51" s="31"/>
      <c r="J51" s="31"/>
      <c r="K51" s="31"/>
    </row>
    <row r="52" spans="1:17" ht="26.25">
      <c r="A52" s="31" t="s">
        <v>39</v>
      </c>
      <c r="B52" s="32"/>
      <c r="C52" s="32"/>
      <c r="D52" s="32"/>
      <c r="E52" s="32"/>
    </row>
  </sheetData>
  <autoFilter ref="A3:Q52" xr:uid="{00000000-0009-0000-0000-000000000000}"/>
  <sortState xmlns:xlrd2="http://schemas.microsoft.com/office/spreadsheetml/2017/richdata2" ref="A5:Q14">
    <sortCondition descending="1" ref="K5:K14"/>
  </sortState>
  <mergeCells count="4">
    <mergeCell ref="A1:Q1"/>
    <mergeCell ref="A2:Q2"/>
    <mergeCell ref="A21:Q21"/>
    <mergeCell ref="A16:Q16"/>
  </mergeCells>
  <phoneticPr fontId="20" type="noConversion"/>
  <printOptions horizontalCentered="1"/>
  <pageMargins left="0.11811023622047245" right="0.11811023622047245" top="0.74803149606299213" bottom="0.74803149606299213" header="0.31496062992125984" footer="0.31496062992125984"/>
  <pageSetup paperSize="9" scale="27" fitToHeight="0" orientation="landscape" r:id="rId1"/>
  <headerFooter>
    <oddFooter>Strona &amp;P z &amp;N</oddFooter>
  </headerFooter>
  <rowBreaks count="4" manualBreakCount="4">
    <brk id="13" max="16" man="1"/>
    <brk id="26" max="16" man="1"/>
    <brk id="33" max="16" man="1"/>
    <brk id="41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7"/>
  <sheetViews>
    <sheetView workbookViewId="0">
      <selection activeCell="A17" sqref="A17"/>
    </sheetView>
  </sheetViews>
  <sheetFormatPr defaultRowHeight="14.25"/>
  <cols>
    <col min="1" max="1" width="25.875" customWidth="1"/>
  </cols>
  <sheetData>
    <row r="1" spans="1:1">
      <c r="A1" s="5" t="s">
        <v>40</v>
      </c>
    </row>
    <row r="2" spans="1:1">
      <c r="A2" s="5" t="s">
        <v>41</v>
      </c>
    </row>
    <row r="3" spans="1:1">
      <c r="A3" s="5" t="s">
        <v>42</v>
      </c>
    </row>
    <row r="4" spans="1:1">
      <c r="A4" s="5" t="s">
        <v>43</v>
      </c>
    </row>
    <row r="5" spans="1:1">
      <c r="A5" s="5" t="s">
        <v>44</v>
      </c>
    </row>
    <row r="6" spans="1:1">
      <c r="A6" s="5" t="s">
        <v>45</v>
      </c>
    </row>
    <row r="7" spans="1:1">
      <c r="A7" s="5" t="s">
        <v>46</v>
      </c>
    </row>
    <row r="8" spans="1:1">
      <c r="A8" s="5" t="s">
        <v>47</v>
      </c>
    </row>
    <row r="9" spans="1:1">
      <c r="A9" s="5" t="s">
        <v>48</v>
      </c>
    </row>
    <row r="10" spans="1:1">
      <c r="A10" s="5" t="s">
        <v>49</v>
      </c>
    </row>
    <row r="11" spans="1:1">
      <c r="A11" s="5" t="s">
        <v>50</v>
      </c>
    </row>
    <row r="12" spans="1:1">
      <c r="A12" s="5" t="s">
        <v>51</v>
      </c>
    </row>
    <row r="13" spans="1:1">
      <c r="A13" s="5" t="s">
        <v>52</v>
      </c>
    </row>
    <row r="14" spans="1:1">
      <c r="A14" s="5" t="s">
        <v>53</v>
      </c>
    </row>
    <row r="15" spans="1:1">
      <c r="A15" s="5" t="s">
        <v>54</v>
      </c>
    </row>
    <row r="16" spans="1:1">
      <c r="A16" s="5" t="s">
        <v>55</v>
      </c>
    </row>
    <row r="17" spans="1:1">
      <c r="A17" t="s">
        <v>56</v>
      </c>
    </row>
  </sheetData>
  <sortState xmlns:xlrd2="http://schemas.microsoft.com/office/spreadsheetml/2017/richdata2" ref="A1:A17">
    <sortCondition ref="A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258df-16cb-4507-b678-b498e48e58c8" xsi:nil="true"/>
    <lcf76f155ced4ddcb4097134ff3c332f xmlns="153e0a85-a7de-4c25-b915-33607e7cdfc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215AB14638FF4F90A4EEE6C3B10DF6" ma:contentTypeVersion="18" ma:contentTypeDescription="Utwórz nowy dokument." ma:contentTypeScope="" ma:versionID="87c9327cc413a803e6a85949e9e2e64d">
  <xsd:schema xmlns:xsd="http://www.w3.org/2001/XMLSchema" xmlns:xs="http://www.w3.org/2001/XMLSchema" xmlns:p="http://schemas.microsoft.com/office/2006/metadata/properties" xmlns:ns2="13e258df-16cb-4507-b678-b498e48e58c8" xmlns:ns3="153e0a85-a7de-4c25-b915-33607e7cdfca" targetNamespace="http://schemas.microsoft.com/office/2006/metadata/properties" ma:root="true" ma:fieldsID="b1bb44b5628b1577e8fd3f951c63138e" ns2:_="" ns3:_="">
    <xsd:import namespace="13e258df-16cb-4507-b678-b498e48e58c8"/>
    <xsd:import namespace="153e0a85-a7de-4c25-b915-33607e7cd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258df-16cb-4507-b678-b498e48e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342b020-5480-4ad9-9b04-5b7b9c9178cc}" ma:internalName="TaxCatchAll" ma:showField="CatchAllData" ma:web="13e258df-16cb-4507-b678-b498e48e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e0a85-a7de-4c25-b915-33607e7cd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3143AE-FF8D-4BA3-9934-B319C890DCAD}">
  <ds:schemaRefs>
    <ds:schemaRef ds:uri="http://schemas.microsoft.com/office/2006/metadata/properties"/>
    <ds:schemaRef ds:uri="http://schemas.microsoft.com/office/infopath/2007/PartnerControls"/>
    <ds:schemaRef ds:uri="13e258df-16cb-4507-b678-b498e48e58c8"/>
    <ds:schemaRef ds:uri="153e0a85-a7de-4c25-b915-33607e7cdfca"/>
  </ds:schemaRefs>
</ds:datastoreItem>
</file>

<file path=customXml/itemProps2.xml><?xml version="1.0" encoding="utf-8"?>
<ds:datastoreItem xmlns:ds="http://schemas.openxmlformats.org/officeDocument/2006/customXml" ds:itemID="{6B6DC89F-BBB8-4E58-894B-8B9665773F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C10D01-33D9-4AD1-9527-3B39F9B6A2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e258df-16cb-4507-b678-b498e48e58c8"/>
    <ds:schemaRef ds:uri="153e0a85-a7de-4c25-b915-33607e7cdf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3</vt:i4>
      </vt:variant>
    </vt:vector>
  </HeadingPairs>
  <TitlesOfParts>
    <vt:vector size="5" baseType="lpstr">
      <vt:lpstr>Zał. nr 1 -5.6_051 RMR</vt:lpstr>
      <vt:lpstr>Rewitalizacja</vt:lpstr>
      <vt:lpstr>'Zał. nr 1 -5.6_051 RMR'!Obszar_wydruku</vt:lpstr>
      <vt:lpstr>rewitalizacja</vt:lpstr>
      <vt:lpstr>'Zał. nr 1 -5.6_051 RMR'!Tytuły_wydruku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Ostałowski Piotr</dc:creator>
  <cp:keywords/>
  <dc:description/>
  <cp:lastModifiedBy>Dobrowolska Anna</cp:lastModifiedBy>
  <cp:revision/>
  <cp:lastPrinted>2025-07-31T10:17:26Z</cp:lastPrinted>
  <dcterms:created xsi:type="dcterms:W3CDTF">2016-04-12T10:40:23Z</dcterms:created>
  <dcterms:modified xsi:type="dcterms:W3CDTF">2025-07-31T12:13:46Z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0x01010071215AB14638FF4F90A4EEE6C3B10DF6</vt:lpwstr>
  </property>
  <property fmtid="{D5CDD505-2E9C-101B-9397-08002B2CF9AE}" pid="3" name="Order">
    <vt:r8>20141800</vt:r8>
  </property>
  <property fmtid="{D5CDD505-2E9C-101B-9397-08002B2CF9AE}" pid="4" name="MediaServiceImageTags">
    <vt:lpwstr/>
  </property>
</Properties>
</file>