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dziakowska\Desktop\3.1_41\"/>
    </mc:Choice>
  </mc:AlternateContent>
  <xr:revisionPtr revIDLastSave="0" documentId="13_ncr:1_{F48595AB-2B13-4137-B3FE-8B8FBCD1F371}" xr6:coauthVersionLast="47" xr6:coauthVersionMax="47" xr10:uidLastSave="{00000000-0000-0000-0000-000000000000}"/>
  <bookViews>
    <workbookView xWindow="5424" yWindow="2412" windowWidth="17280" windowHeight="8880" xr2:uid="{00000000-000D-0000-FFFF-FFFF00000000}"/>
  </bookViews>
  <sheets>
    <sheet name="Załącznik nr 1" sheetId="4" r:id="rId1"/>
    <sheet name="Rewitalizacja" sheetId="3" state="hidden" r:id="rId2"/>
  </sheets>
  <definedNames>
    <definedName name="_xlnm._FilterDatabase" localSheetId="0" hidden="1">'Załącznik nr 1'!$A$3:$M$14</definedName>
    <definedName name="kurs" localSheetId="0">'Załącznik nr 1'!$E$79</definedName>
    <definedName name="kurs">#REF!</definedName>
    <definedName name="_xlnm.Print_Area" localSheetId="0">'Załącznik nr 1'!$A$1:$M$14</definedName>
    <definedName name="projkekty">#REF!</definedName>
    <definedName name="rewitalizacja">Rewitalizacja!$A$1:$A$17</definedName>
    <definedName name="_xlnm.Print_Titles" localSheetId="0">'Załącznik nr 1'!$3:$3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  <c r="L5" i="4"/>
  <c r="I7" i="4" l="1"/>
  <c r="G7" i="4"/>
  <c r="J7" i="4"/>
  <c r="F7" i="4"/>
  <c r="H7" i="4" l="1"/>
</calcChain>
</file>

<file path=xl/sharedStrings.xml><?xml version="1.0" encoding="utf-8"?>
<sst xmlns="http://schemas.openxmlformats.org/spreadsheetml/2006/main" count="93" uniqueCount="58">
  <si>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</si>
  <si>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</si>
  <si>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</si>
  <si>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</si>
  <si>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</si>
  <si>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</si>
  <si>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</si>
  <si>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</si>
  <si>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</si>
  <si>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</si>
  <si>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</si>
  <si>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</si>
  <si>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</si>
  <si>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</si>
  <si>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</si>
  <si>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</si>
  <si>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</si>
  <si>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</si>
  <si>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</si>
  <si>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</si>
  <si>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</si>
  <si>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</si>
  <si>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</si>
  <si>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</si>
  <si>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</si>
  <si>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</si>
  <si>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</si>
  <si>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Mazowiecka Jednostka Wdrażania Programów Unijnych</t>
  </si>
  <si>
    <t>Brak danych</t>
  </si>
  <si>
    <t>Gmina - Miasto Płock</t>
  </si>
  <si>
    <t>SUMA:</t>
  </si>
  <si>
    <t>Projekty, które nie spełniły kryteriów wyboru projektów lub nie uzyskały wymaganej liczby punktów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</si>
  <si>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</si>
  <si>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</si>
  <si>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</si>
  <si>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</si>
  <si>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</si>
  <si>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</si>
  <si>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</si>
  <si>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</si>
  <si>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</si>
  <si>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</si>
  <si>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</si>
  <si>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</si>
  <si>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</si>
  <si>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</si>
  <si>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</si>
  <si>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</si>
  <si>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</si>
  <si>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</si>
  <si>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</si>
  <si>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</si>
  <si>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FEMA.03.01-IP.01-0557/24</t>
  </si>
  <si>
    <t>Gmina Miejska Ciechanów</t>
  </si>
  <si>
    <t>Budowa Park &amp; Ride przy Dworcu PKP Ciechanów Przemysłowy</t>
  </si>
  <si>
    <t>FEMA.03.01-IP.01-05SU/24</t>
  </si>
  <si>
    <t>Budowa i przebudowa infrastruktury transportu publicznego na terenie miasta Płocka</t>
  </si>
  <si>
    <t>Wyniki oceny projektów, złożonych w ramach naboru konkurencyjnego nr  FEMA.03.01-IP.01-041/24, Priorytet III „Fundusze Europejskie na rozwój mobilności miejskiej na Mazowszu” dla Działania 3.1  „Mobilność miejska”, Typ projektów: „Budowa i przebudowa infrastruktury transportu publicznego” 
Funduszy Europejskich dla Mazowsza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</si>
</sst>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theme="1"/>
      <name val="Calibri"/>
    </font>
    <font>
      <sz val="12"/>
      <color theme="1"/>
      <name val="Czcionka tekstu podstawowego"/>
      <family val="2"/>
      <charset val="238"/>
    </font>
    <font>
      <sz val="12"/>
      <color theme="3" tint="0.7999816888943144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7" fillId="0" borderId="0"/>
  </cellStyleXfs>
  <cellXfs count="43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33" borderId="10" xfId="0" applyNumberFormat="1" applyFont="1" applyFill="1" applyBorder="1" applyAlignment="1">
      <alignment horizontal="center" vertical="center"/>
    </xf>
    <xf numFmtId="49" fontId="19" fillId="33" borderId="12" xfId="0" applyNumberFormat="1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6" xfId="0" applyNumberFormat="1" applyFont="1" applyFill="1" applyBorder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5" xfId="0" applyNumberFormat="1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165" fontId="24" fillId="0" borderId="10" xfId="0" applyNumberFormat="1" applyFont="1" applyBorder="1" applyAlignment="1">
      <alignment vertical="center"/>
    </xf>
    <xf numFmtId="49" fontId="24" fillId="35" borderId="10" xfId="0" applyNumberFormat="1" applyFont="1" applyFill="1" applyBorder="1" applyAlignment="1">
      <alignment horizontal="center" vertical="center"/>
    </xf>
    <xf numFmtId="49" fontId="24" fillId="35" borderId="10" xfId="0" applyNumberFormat="1" applyFont="1" applyFill="1" applyBorder="1" applyAlignment="1">
      <alignment horizontal="center" vertical="center" wrapText="1"/>
    </xf>
    <xf numFmtId="0" fontId="24" fillId="35" borderId="13" xfId="0" applyFont="1" applyFill="1" applyBorder="1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 wrapText="1"/>
    </xf>
    <xf numFmtId="165" fontId="24" fillId="35" borderId="10" xfId="0" applyNumberFormat="1" applyFont="1" applyFill="1" applyBorder="1" applyAlignment="1">
      <alignment vertical="center"/>
    </xf>
    <xf numFmtId="0" fontId="29" fillId="35" borderId="13" xfId="0" applyFont="1" applyFill="1" applyBorder="1" applyAlignment="1">
      <alignment horizontal="left" vertical="center" wrapText="1"/>
    </xf>
    <xf numFmtId="4" fontId="24" fillId="0" borderId="10" xfId="0" applyNumberFormat="1" applyFont="1" applyBorder="1" applyAlignment="1">
      <alignment horizontal="center" vertical="center"/>
    </xf>
    <xf numFmtId="4" fontId="24" fillId="0" borderId="10" xfId="1" applyNumberFormat="1" applyFont="1" applyFill="1" applyBorder="1" applyAlignment="1">
      <alignment horizontal="center" vertical="center"/>
    </xf>
    <xf numFmtId="4" fontId="24" fillId="35" borderId="10" xfId="0" applyNumberFormat="1" applyFont="1" applyFill="1" applyBorder="1" applyAlignment="1">
      <alignment horizontal="center" vertical="center"/>
    </xf>
    <xf numFmtId="4" fontId="24" fillId="35" borderId="10" xfId="1" applyNumberFormat="1" applyFont="1" applyFill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49" fontId="24" fillId="36" borderId="10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view="pageBreakPreview" zoomScale="55" zoomScaleNormal="55" zoomScaleSheetLayoutView="55" workbookViewId="0">
      <selection activeCell="N3" sqref="N1:N1048576"/>
    </sheetView>
  </sheetViews>
  <sheetFormatPr defaultColWidth="8.69921875" defaultRowHeight="0" customHeight="1" zeroHeight="1"/>
  <cols>
    <col min="1" max="1" width="7.09765625" style="3" customWidth="1"/>
    <col min="2" max="2" width="24.3984375" style="3" customWidth="1"/>
    <col min="3" max="3" width="33.3984375" style="4" customWidth="1"/>
    <col min="4" max="4" width="42" style="4" customWidth="1"/>
    <col min="5" max="5" width="68.69921875" style="4" customWidth="1"/>
    <col min="6" max="6" width="19.5" style="4" customWidth="1"/>
    <col min="7" max="7" width="19.19921875" style="4" customWidth="1"/>
    <col min="8" max="8" width="19.8984375" style="4" customWidth="1"/>
    <col min="9" max="9" width="19.09765625" style="4" customWidth="1"/>
    <col min="10" max="10" width="14.69921875" style="4" customWidth="1"/>
    <col min="11" max="11" width="14.8984375" style="4" customWidth="1"/>
    <col min="12" max="12" width="15.69921875" style="2" customWidth="1"/>
    <col min="13" max="13" width="14.3984375" style="2" customWidth="1"/>
    <col min="14" max="14" width="17" style="2" customWidth="1"/>
    <col min="15" max="15" width="2.3984375" style="2" customWidth="1"/>
    <col min="16" max="16" width="19.19921875" style="2" customWidth="1"/>
    <col min="17" max="17" width="8.69921875" style="2"/>
    <col min="18" max="18" width="25.69921875" style="2" customWidth="1"/>
    <col min="19" max="19" width="8.69921875" style="2"/>
    <col min="20" max="20" width="9.3984375" style="2" bestFit="1" customWidth="1"/>
    <col min="21" max="22" width="9.09765625" style="2" bestFit="1" customWidth="1"/>
    <col min="23" max="16384" width="8.69921875" style="2"/>
  </cols>
  <sheetData>
    <row r="1" spans="1:16" ht="96" customHeight="1">
      <c r="A1" s="40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</row>
    <row r="2" spans="1:16" ht="80.099999999999994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"/>
    </row>
    <row r="3" spans="1:16" ht="89.2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7" t="s">
        <v>12</v>
      </c>
      <c r="M3" s="7" t="s">
        <v>13</v>
      </c>
      <c r="N3" s="1"/>
    </row>
    <row r="4" spans="1:16" ht="21.75" customHeight="1">
      <c r="A4" s="19" t="s">
        <v>14</v>
      </c>
      <c r="B4" s="10" t="s">
        <v>15</v>
      </c>
      <c r="C4" s="10" t="s">
        <v>16</v>
      </c>
      <c r="D4" s="10" t="s">
        <v>17</v>
      </c>
      <c r="E4" s="2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0" t="s">
        <v>23</v>
      </c>
      <c r="K4" s="10" t="s">
        <v>24</v>
      </c>
      <c r="L4" s="9" t="s">
        <v>25</v>
      </c>
      <c r="M4" s="9" t="s">
        <v>26</v>
      </c>
    </row>
    <row r="5" spans="1:16" ht="71.25" customHeight="1">
      <c r="A5" s="22" t="s">
        <v>14</v>
      </c>
      <c r="B5" s="23" t="s">
        <v>27</v>
      </c>
      <c r="C5" s="24" t="s">
        <v>52</v>
      </c>
      <c r="D5" s="25" t="s">
        <v>53</v>
      </c>
      <c r="E5" s="26" t="s">
        <v>54</v>
      </c>
      <c r="F5" s="27">
        <v>1683368.92</v>
      </c>
      <c r="G5" s="27">
        <v>1683368.92</v>
      </c>
      <c r="H5" s="27">
        <v>1430863.56</v>
      </c>
      <c r="I5" s="27">
        <v>1430863.56</v>
      </c>
      <c r="J5" s="27">
        <v>0</v>
      </c>
      <c r="K5" s="34">
        <v>50</v>
      </c>
      <c r="L5" s="35">
        <f>K5/57</f>
        <v>0.8771929824561403</v>
      </c>
      <c r="M5" s="38">
        <v>77</v>
      </c>
      <c r="N5" s="8"/>
      <c r="P5" s="5"/>
    </row>
    <row r="6" spans="1:16" ht="71.25" customHeight="1">
      <c r="A6" s="28" t="s">
        <v>15</v>
      </c>
      <c r="B6" s="29" t="s">
        <v>27</v>
      </c>
      <c r="C6" s="28" t="s">
        <v>55</v>
      </c>
      <c r="D6" s="30" t="s">
        <v>29</v>
      </c>
      <c r="E6" s="31" t="s">
        <v>56</v>
      </c>
      <c r="F6" s="32">
        <v>29395120</v>
      </c>
      <c r="G6" s="32">
        <v>23413820</v>
      </c>
      <c r="H6" s="32">
        <v>19901747</v>
      </c>
      <c r="I6" s="32">
        <v>19901747</v>
      </c>
      <c r="J6" s="32">
        <v>0</v>
      </c>
      <c r="K6" s="36">
        <v>41</v>
      </c>
      <c r="L6" s="37">
        <f>K6/57</f>
        <v>0.7192982456140351</v>
      </c>
      <c r="M6" s="39">
        <v>77</v>
      </c>
      <c r="N6" s="8"/>
      <c r="P6" s="5"/>
    </row>
    <row r="7" spans="1:16" ht="71.25" customHeight="1">
      <c r="A7" s="33" t="s">
        <v>28</v>
      </c>
      <c r="B7" s="33" t="s">
        <v>28</v>
      </c>
      <c r="C7" s="33" t="s">
        <v>28</v>
      </c>
      <c r="D7" s="33" t="s">
        <v>28</v>
      </c>
      <c r="E7" s="31" t="s">
        <v>30</v>
      </c>
      <c r="F7" s="32">
        <f>SUM(F5:F6)</f>
        <v>31078488.920000002</v>
      </c>
      <c r="G7" s="32">
        <f>SUM(G5:G6)</f>
        <v>25097188.920000002</v>
      </c>
      <c r="H7" s="32">
        <f>SUM(H5:H6)</f>
        <v>21332610.559999999</v>
      </c>
      <c r="I7" s="32">
        <f>SUM(I5:I6)</f>
        <v>21332610.559999999</v>
      </c>
      <c r="J7" s="32">
        <f>SUM(J5:J6)</f>
        <v>0</v>
      </c>
      <c r="K7" s="33" t="s">
        <v>28</v>
      </c>
      <c r="L7" s="33" t="s">
        <v>28</v>
      </c>
      <c r="M7" s="33" t="s">
        <v>28</v>
      </c>
      <c r="N7" s="8"/>
      <c r="P7" s="5"/>
    </row>
    <row r="8" spans="1:16" ht="80.099999999999994" customHeight="1">
      <c r="A8" s="42" t="s">
        <v>31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8"/>
      <c r="P8" s="5"/>
    </row>
    <row r="9" spans="1:16" ht="69" hidden="1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7" t="s">
        <v>12</v>
      </c>
      <c r="M9" s="7" t="s">
        <v>13</v>
      </c>
      <c r="N9" s="8"/>
      <c r="P9" s="5"/>
    </row>
    <row r="10" spans="1:16" ht="17.25" customHeight="1">
      <c r="A10" s="19" t="s">
        <v>14</v>
      </c>
      <c r="B10" s="20" t="s">
        <v>15</v>
      </c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21</v>
      </c>
      <c r="I10" s="20" t="s">
        <v>22</v>
      </c>
      <c r="J10" s="20" t="s">
        <v>23</v>
      </c>
      <c r="K10" s="20" t="s">
        <v>24</v>
      </c>
      <c r="L10" s="21" t="s">
        <v>25</v>
      </c>
      <c r="M10" s="21" t="s">
        <v>26</v>
      </c>
      <c r="N10" s="8"/>
      <c r="P10" s="5"/>
    </row>
    <row r="11" spans="1:16" ht="46.5" customHeight="1">
      <c r="A11" s="14"/>
      <c r="B11" s="14"/>
      <c r="C11" s="14"/>
      <c r="D11" s="14"/>
      <c r="E11" s="14"/>
      <c r="F11" s="15"/>
      <c r="G11" s="15"/>
      <c r="H11" s="15"/>
      <c r="I11" s="15"/>
      <c r="J11" s="15"/>
      <c r="K11" s="16"/>
      <c r="L11" s="17"/>
      <c r="M11" s="18"/>
      <c r="P11" s="5"/>
    </row>
    <row r="12" spans="1:16" ht="32.25" customHeight="1">
      <c r="A12" s="11" t="s">
        <v>32</v>
      </c>
      <c r="B12" s="12"/>
      <c r="C12" s="12"/>
      <c r="D12" s="12"/>
      <c r="E12" s="12"/>
    </row>
    <row r="13" spans="1:16" ht="32.25" customHeight="1">
      <c r="A13" s="11" t="s">
        <v>33</v>
      </c>
      <c r="B13" s="12"/>
      <c r="C13" s="12"/>
      <c r="D13" s="12"/>
      <c r="E13" s="12"/>
      <c r="F13" s="2"/>
      <c r="G13" s="2"/>
      <c r="H13" s="2"/>
      <c r="I13" s="2"/>
      <c r="J13" s="2"/>
      <c r="K13" s="2"/>
    </row>
    <row r="14" spans="1:16" ht="32.25" customHeight="1">
      <c r="A14" s="11" t="s">
        <v>34</v>
      </c>
      <c r="B14" s="12"/>
      <c r="C14" s="12"/>
      <c r="D14" s="12"/>
      <c r="E14" s="12"/>
    </row>
    <row r="15" spans="1:16" ht="53.25" hidden="1" customHeight="1"/>
    <row r="16" spans="1:16" ht="67.5" hidden="1" customHeight="1"/>
    <row r="17" ht="47.25" hidden="1" customHeight="1"/>
    <row r="18" ht="51" hidden="1" customHeight="1"/>
    <row r="19" ht="45.75" hidden="1" customHeight="1"/>
    <row r="20" ht="47.25" hidden="1" customHeight="1"/>
    <row r="21" ht="0" hidden="1" customHeight="1"/>
  </sheetData>
  <autoFilter ref="A3:M14" xr:uid="{00000000-0009-0000-0000-000000000000}"/>
  <mergeCells count="3">
    <mergeCell ref="A1:M1"/>
    <mergeCell ref="A2:M2"/>
    <mergeCell ref="A8:M8"/>
  </mergeCells>
  <phoneticPr fontId="26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3.8"/>
  <cols>
    <col min="1" max="1" width="25.8984375" customWidth="1"/>
  </cols>
  <sheetData>
    <row r="1" spans="1:1">
      <c r="A1" s="13" t="s">
        <v>35</v>
      </c>
    </row>
    <row r="2" spans="1:1">
      <c r="A2" s="13" t="s">
        <v>36</v>
      </c>
    </row>
    <row r="3" spans="1:1">
      <c r="A3" s="13" t="s">
        <v>37</v>
      </c>
    </row>
    <row r="4" spans="1:1">
      <c r="A4" s="13" t="s">
        <v>38</v>
      </c>
    </row>
    <row r="5" spans="1:1">
      <c r="A5" s="13" t="s">
        <v>39</v>
      </c>
    </row>
    <row r="6" spans="1:1">
      <c r="A6" s="13" t="s">
        <v>40</v>
      </c>
    </row>
    <row r="7" spans="1:1">
      <c r="A7" s="13" t="s">
        <v>41</v>
      </c>
    </row>
    <row r="8" spans="1:1">
      <c r="A8" s="13" t="s">
        <v>42</v>
      </c>
    </row>
    <row r="9" spans="1:1">
      <c r="A9" s="13" t="s">
        <v>43</v>
      </c>
    </row>
    <row r="10" spans="1:1">
      <c r="A10" s="13" t="s">
        <v>44</v>
      </c>
    </row>
    <row r="11" spans="1:1">
      <c r="A11" s="13" t="s">
        <v>45</v>
      </c>
    </row>
    <row r="12" spans="1:1">
      <c r="A12" s="13" t="s">
        <v>46</v>
      </c>
    </row>
    <row r="13" spans="1:1">
      <c r="A13" s="13" t="s">
        <v>47</v>
      </c>
    </row>
    <row r="14" spans="1:1">
      <c r="A14" s="13" t="s">
        <v>48</v>
      </c>
    </row>
    <row r="15" spans="1:1">
      <c r="A15" s="13" t="s">
        <v>49</v>
      </c>
    </row>
    <row r="16" spans="1:1">
      <c r="A16" s="13" t="s">
        <v>50</v>
      </c>
    </row>
    <row r="17" spans="1:1">
      <c r="A17" t="s">
        <v>51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nr 1</vt:lpstr>
      <vt:lpstr>Rewitalizacja</vt:lpstr>
      <vt:lpstr>'Załącznik nr 1'!kurs</vt:lpstr>
      <vt:lpstr>'Załącznik nr 1'!Obszar_wydruku</vt:lpstr>
      <vt:lpstr>rewitalizacja</vt:lpstr>
      <vt:lpstr>'Załącznik nr 1'!Tytuły_wydruku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Dziakowska Hanna</cp:lastModifiedBy>
  <cp:revision/>
  <dcterms:created xsi:type="dcterms:W3CDTF">2016-04-12T10:40:23Z</dcterms:created>
  <dcterms:modified xsi:type="dcterms:W3CDTF">2025-01-29T09:41:42Z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