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2D57E0B4-4930-4985-902F-F3DF8B329C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1 do uchwały 5.5 042" sheetId="4" r:id="rId1"/>
  </sheets>
  <externalReferences>
    <externalReference r:id="rId2"/>
  </externalReferences>
  <definedNames>
    <definedName name="_xlnm._FilterDatabase" localSheetId="0" hidden="1">'Załącznik 1 do uchwały 5.5 042'!$A$1:$W$44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">#REF!</definedName>
    <definedName name="kategorie_int">[1]Ustawienia!$E$4:$E$10</definedName>
    <definedName name="kurs" localSheetId="0">'Załącznik 1 do uchwały 5.5 042'!$E$103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1 do uchwały 5.5 042'!$A$1:$N$38</definedName>
    <definedName name="oceny">#REF!</definedName>
    <definedName name="powod_oc">[1]Ustawienia!$B$18:$B$28</definedName>
    <definedName name="projekty">#REF!</definedName>
    <definedName name="projkekty">#REF!</definedName>
    <definedName name="rewitalizacja">#REF!</definedName>
    <definedName name="terminUzup">[1]Ustawienia!$C$29</definedName>
    <definedName name="_xlnm.Print_Titles" localSheetId="0">'Załącznik 1 do uchwały 5.5 042'!$3:$3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4" l="1"/>
  <c r="H34" i="4"/>
  <c r="I34" i="4"/>
  <c r="J34" i="4"/>
  <c r="F34" i="4"/>
  <c r="G17" i="4"/>
  <c r="H17" i="4"/>
  <c r="I17" i="4"/>
  <c r="J17" i="4"/>
  <c r="F17" i="4"/>
</calcChain>
</file>

<file path=xl/sharedStrings.xml><?xml version="1.0" encoding="utf-8"?>
<sst xmlns="http://schemas.openxmlformats.org/spreadsheetml/2006/main" count="240" uniqueCount="135">
  <si>
    <t>Wyniki oceny projektów złożonych w ramach naboru konkurencyjnego nr  FEMA.05.05-IP.01-042/24, Priorytet V „Fundusze Europejskie dla wyższej jakości życia na Mazowszu” dla Działania 5.5 „Infrastruktura społeczna”, Typ projektów: „Tworzenie infrastruktury społecznej w ramach deinstytucjonalizacji usług i reintegracji społecznej” Funduszy Europejskich dla Mazowsza 2021-2027 -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</si>
  <si>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</si>
  <si>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</si>
  <si>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</si>
  <si>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</si>
  <si>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</si>
  <si>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</si>
  <si>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</si>
  <si>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</si>
  <si>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</si>
  <si>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</si>
  <si>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</si>
  <si>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</si>
  <si>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</si>
  <si>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</si>
  <si>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</si>
  <si>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</si>
  <si>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</si>
  <si>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FEMA.05.05-IP.01-04YE/24</t>
  </si>
  <si>
    <t>Gmina Miasta Radomia</t>
  </si>
  <si>
    <t>Tworzenie infrastruktury społecznej w ramach deinstytucjonalizacji usług i reintegracji społecznej w Radomiu</t>
  </si>
  <si>
    <t>47,00</t>
  </si>
  <si>
    <t>Brak danych</t>
  </si>
  <si>
    <t>2</t>
  </si>
  <si>
    <t>FEMA.05.05-IP.01-067F/24</t>
  </si>
  <si>
    <t>Stowarzyszenie Osób i Rodziców                                       
Dzieci Niepełnosprawnych 
„Jesteśmy Betanią” 
Jawory Wielkopole 35 A,
07-440 Goworowo</t>
  </si>
  <si>
    <t>Mieszkania treningowe i wspomagane Stowarzyszenia „Jesteśmy Betanią” w Jaworach  Wielkopole</t>
  </si>
  <si>
    <t>37,00</t>
  </si>
  <si>
    <t>3</t>
  </si>
  <si>
    <t>FEMA.05.05-IP.01-05NI/24</t>
  </si>
  <si>
    <t>Gmina - Miasto Płock</t>
  </si>
  <si>
    <t>Przebudowa i wyposażenie budynku przy ul. Mościckiego w Płocku na potrzeby utworzenia i funkcjonowania Centrum Wsparcia Społecznego</t>
  </si>
  <si>
    <t>35,00</t>
  </si>
  <si>
    <t>4</t>
  </si>
  <si>
    <t>FEMA.05.05-IP.01-063W/24</t>
  </si>
  <si>
    <t>Gmina Łochów</t>
  </si>
  <si>
    <t>Utworzenie domu dziennego pobytu seniora</t>
  </si>
  <si>
    <t>5</t>
  </si>
  <si>
    <t>FEMA.05.05-IP.01-06DH/24</t>
  </si>
  <si>
    <t>Gmina Stara Kornica</t>
  </si>
  <si>
    <t>Placówka wparcia dziennego w formie pracy podwórkowej realizowanej przez wychowawcę w  Gminie Stara Kornica</t>
  </si>
  <si>
    <t>6</t>
  </si>
  <si>
    <t>FEMA.05.05-IP.01-0528/24</t>
  </si>
  <si>
    <t>Gmina Bulkowo</t>
  </si>
  <si>
    <t>Zmiana sposobu użytkowania części budynku usługowego (filii Szkoły Podstawowej) w celu utworzenia Klubu Seniora na działce nr ewid. 83/2, położonych w miejscowości Nowe Krubice</t>
  </si>
  <si>
    <t>34,00</t>
  </si>
  <si>
    <t>7</t>
  </si>
  <si>
    <t>FEMA.05.05-IP.01-05X0/24</t>
  </si>
  <si>
    <t>"FUNDACJA DOM Z SERCEM"</t>
  </si>
  <si>
    <t>Budowa mieszkań wspomaganych dla osób z niepełnosprawnościami w celu uruchomienia wspomaganej społeczności mieszkaniowej “Wspólny Dom nad Zalewem”.</t>
  </si>
  <si>
    <t>8</t>
  </si>
  <si>
    <t>FEMA.05.05-IP.01-06D3/24</t>
  </si>
  <si>
    <t>FUNDACJA LEŚNE ZACISZE</t>
  </si>
  <si>
    <t>Rozbudowa i nadbudowa budynku po starej szkole wiejskiej w celu uruchomienia mieszkań wspomaganych</t>
  </si>
  <si>
    <t>33,00</t>
  </si>
  <si>
    <t>9</t>
  </si>
  <si>
    <t>FEMA.05.05-IP.01-057G/24</t>
  </si>
  <si>
    <t>FUNDACJA "MECENAT"</t>
  </si>
  <si>
    <t>Budowa Płockiego Centrum Usług Środowiskowych</t>
  </si>
  <si>
    <t>32,00</t>
  </si>
  <si>
    <t>10</t>
  </si>
  <si>
    <t>FEMA.05.05-IP.01-06DG/24</t>
  </si>
  <si>
    <t>Fundacja Leśne Zacisze</t>
  </si>
  <si>
    <t>Centrum Opieki Wytchnieniowej w Sokołowym Kącie</t>
  </si>
  <si>
    <t>30,00</t>
  </si>
  <si>
    <t>11</t>
  </si>
  <si>
    <t>FEMA.05.05-IP.01-06FT/24</t>
  </si>
  <si>
    <t>Gmina Mszczonów</t>
  </si>
  <si>
    <t>Zwiększenie dostępności usług opieki środowiskowej w Gminie Mszczonów</t>
  </si>
  <si>
    <t>29,00</t>
  </si>
  <si>
    <t>12</t>
  </si>
  <si>
    <t>FEMA.05.05-IP.01-06CE/24</t>
  </si>
  <si>
    <t>Powiat lipski</t>
  </si>
  <si>
    <t>Modernizacja i adaptacja byłych warsztatów szkolnych na potrzeby Środowiskowego Domu Samopomocy w Lipsku</t>
  </si>
  <si>
    <t>28,00</t>
  </si>
  <si>
    <t>SUMA:</t>
  </si>
  <si>
    <t>Projekty, które nie spełniły kryteriów wyboru projektów lub nie uzyskały wymaganej liczby punktów</t>
  </si>
  <si>
    <t>15</t>
  </si>
  <si>
    <t>16</t>
  </si>
  <si>
    <t>17</t>
  </si>
  <si>
    <t>13</t>
  </si>
  <si>
    <t>FEMA.05.05-IP.01-04ZJ/24</t>
  </si>
  <si>
    <t>Caritas Diecezji Siedleckiej</t>
  </si>
  <si>
    <t>Rozwój nowoczesnej infrastruktury w zakresie reintegracji społeczno-zawodowej</t>
  </si>
  <si>
    <t>14</t>
  </si>
  <si>
    <t>FEMA.05.05-IP.01-06EB/24</t>
  </si>
  <si>
    <t>FUNDACJA RADOMSCARE</t>
  </si>
  <si>
    <t>Budowa mieszkań wspomaganych dla osób starszych z niepełnosprawnościami w celu uruchomienia wspomaganej społeczności mieszkaniowej “Ostoja nad Zalewem”</t>
  </si>
  <si>
    <t>Negatywna ocena ogólna</t>
  </si>
  <si>
    <t>FEMA.05.05-IP.01-05D6/24</t>
  </si>
  <si>
    <t>FUNDACJA …BO JESTEŚ NAJWAŻNIEJSZY</t>
  </si>
  <si>
    <t>Utworzenie infrastruktury usług opiekuńczych w powiecie mławskim i żuromińskim: dzienny dom pobytu, mieszkania wspomagane oraz centrum wsparcia opiekunów faktycznych</t>
  </si>
  <si>
    <t>FEMA.05.05-IP.01-05JS/24</t>
  </si>
  <si>
    <t>Fundacja Inicjatyw Prorodzinnych i Opiekuńczo - Wychowawczych "Nasze Dzieci"</t>
  </si>
  <si>
    <t>Utworzenie Dziennego Domu Pobytu dla osób starszych, samotnych i chorych - Kraina Seniora</t>
  </si>
  <si>
    <t>FEMA.05.05-IP.01-05FI/24</t>
  </si>
  <si>
    <t>Gmina Nowa Sucha</t>
  </si>
  <si>
    <t>Utworzenie świetlicy środowiskowej w Gminie Nowa Sucha jako tworzenie infrastruktury społecznej w ramach deinstytucjonalizacji usług</t>
  </si>
  <si>
    <t>18</t>
  </si>
  <si>
    <t>FEMA.05.05-IP.01-06D0/24</t>
  </si>
  <si>
    <t>Gmina Zatory</t>
  </si>
  <si>
    <t>Dzienny Dom Pobytu dla osób z  chorobami otępiennymi  "Przystań Wspomnień"</t>
  </si>
  <si>
    <t>Negatywna ocena formalna</t>
  </si>
  <si>
    <t>19</t>
  </si>
  <si>
    <t>FEMA.05.05-IP.01-05IH/24</t>
  </si>
  <si>
    <t>VICTORIA Mazowiecka Inicjatywa Społeczna</t>
  </si>
  <si>
    <t>„Remont, dostosowanie i adaptacja budynku do potrzeb Dziennego Domu Pobytu w Rękawczynie w województwie mazowieckim”.</t>
  </si>
  <si>
    <t>20</t>
  </si>
  <si>
    <t>FEMA.05.05-IP.01-0526/24</t>
  </si>
  <si>
    <t>Fundacja Mocni Mocą Nadziei</t>
  </si>
  <si>
    <t>Wspomagane Społeczności Mieszkaniowe – Budowa i Adaptacja Budynku Mieszkalnego w Ligowie</t>
  </si>
  <si>
    <t>21</t>
  </si>
  <si>
    <t>FEMA.05.05-IP.01-05YK/24</t>
  </si>
  <si>
    <t>Ochotnicza Straż Pożarna w Górach</t>
  </si>
  <si>
    <t>Centrum aktywności międzypokoleniowej w Górach</t>
  </si>
  <si>
    <t>22</t>
  </si>
  <si>
    <t>FEMA.05.05-IP.01-068Z/24</t>
  </si>
  <si>
    <t>Gmina Stary Lubotyń</t>
  </si>
  <si>
    <t>Przebudowa wraz ze zmianą użytkowania istniejącego budynku na potrzeby centrum integracyjnego w Sulęcinie Szlacheckim, gmina Stary Lubotyń</t>
  </si>
  <si>
    <t>23</t>
  </si>
  <si>
    <t>FEMA.05.05-IP.01-06C6/24</t>
  </si>
  <si>
    <t>RAF-NAPRAW Rafał Wyrębiak</t>
  </si>
  <si>
    <t>Ośrodek dla migrantów z pełnym zakresem usług integracyjnych i społecznych</t>
  </si>
  <si>
    <t>24</t>
  </si>
  <si>
    <t>FEMA.05.05-IP.01-05M9/24</t>
  </si>
  <si>
    <t>Stowarzyszenie Róża -  Centrum Integracji w Krępie Kościelnej</t>
  </si>
  <si>
    <t>"Wspólna droga do reintegracji" - Tworzenie Społecznej Infrastruktury Wsparcia"</t>
  </si>
  <si>
    <t>25</t>
  </si>
  <si>
    <t>FEMA.05.05-IP.01-0684/24</t>
  </si>
  <si>
    <t>Fundacja Edukacji i Przedsiębiorczości</t>
  </si>
  <si>
    <t>Droga do Niezależności – Program Budowy Mieszkań Treningowych -  Sochaczew</t>
  </si>
  <si>
    <t>Projekt 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</si>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</sst>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1">
      <alignment horizontal="center" vertical="center" wrapText="1"/>
    </xf>
    <xf numFmtId="0" fontId="2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66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/>
    <xf numFmtId="10" fontId="20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10" fontId="26" fillId="0" borderId="10" xfId="1" applyNumberFormat="1" applyFont="1" applyFill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 wrapText="1"/>
    </xf>
    <xf numFmtId="49" fontId="26" fillId="34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10" fontId="26" fillId="34" borderId="10" xfId="1" applyNumberFormat="1" applyFont="1" applyFill="1" applyBorder="1" applyAlignment="1">
      <alignment horizontal="center" vertical="center"/>
    </xf>
    <xf numFmtId="1" fontId="26" fillId="34" borderId="10" xfId="0" applyNumberFormat="1" applyFont="1" applyFill="1" applyBorder="1" applyAlignment="1">
      <alignment horizontal="center" vertical="center"/>
    </xf>
    <xf numFmtId="4" fontId="29" fillId="34" borderId="10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/>
    </xf>
    <xf numFmtId="49" fontId="26" fillId="33" borderId="16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4" xfId="0" applyFont="1" applyFill="1" applyBorder="1" applyAlignment="1">
      <alignment horizontal="center" vertical="center" wrapText="1"/>
    </xf>
    <xf numFmtId="0" fontId="32" fillId="0" borderId="0" xfId="0" applyFont="1"/>
    <xf numFmtId="0" fontId="26" fillId="0" borderId="10" xfId="0" applyFont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165" fontId="26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/>
    </xf>
    <xf numFmtId="165" fontId="26" fillId="34" borderId="10" xfId="0" applyNumberFormat="1" applyFont="1" applyFill="1" applyBorder="1" applyAlignment="1">
      <alignment horizontal="right" vertical="center" wrapText="1"/>
    </xf>
    <xf numFmtId="165" fontId="26" fillId="34" borderId="10" xfId="0" applyNumberFormat="1" applyFont="1" applyFill="1" applyBorder="1" applyAlignment="1">
      <alignment horizontal="right" vertical="center"/>
    </xf>
    <xf numFmtId="2" fontId="26" fillId="34" borderId="10" xfId="0" applyNumberFormat="1" applyFont="1" applyFill="1" applyBorder="1" applyAlignment="1">
      <alignment horizontal="center" vertical="center" wrapText="1"/>
    </xf>
    <xf numFmtId="10" fontId="28" fillId="0" borderId="10" xfId="1" applyNumberFormat="1" applyFont="1" applyFill="1" applyBorder="1" applyAlignment="1">
      <alignment horizontal="center" vertical="center"/>
    </xf>
    <xf numFmtId="10" fontId="29" fillId="34" borderId="10" xfId="1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49" fontId="29" fillId="34" borderId="12" xfId="0" applyNumberFormat="1" applyFont="1" applyFill="1" applyBorder="1" applyAlignment="1">
      <alignment horizontal="center" vertical="center" wrapText="1"/>
    </xf>
    <xf numFmtId="49" fontId="29" fillId="34" borderId="13" xfId="0" applyNumberFormat="1" applyFont="1" applyFill="1" applyBorder="1" applyAlignment="1">
      <alignment horizontal="center" vertical="center" wrapText="1"/>
    </xf>
    <xf numFmtId="49" fontId="29" fillId="34" borderId="14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2" fontId="29" fillId="34" borderId="12" xfId="0" applyNumberFormat="1" applyFont="1" applyFill="1" applyBorder="1" applyAlignment="1">
      <alignment horizontal="center" vertical="center" wrapText="1"/>
    </xf>
    <xf numFmtId="2" fontId="29" fillId="34" borderId="13" xfId="0" applyNumberFormat="1" applyFont="1" applyFill="1" applyBorder="1" applyAlignment="1">
      <alignment horizontal="center" vertical="center" wrapText="1"/>
    </xf>
    <xf numFmtId="2" fontId="29" fillId="34" borderId="14" xfId="0" applyNumberFormat="1" applyFont="1" applyFill="1" applyBorder="1" applyAlignment="1">
      <alignment horizontal="center" vertic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Normalny 5" xfId="48" xr:uid="{D7587DBF-ABA9-4E73-9962-6864C11624D3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44"/>
  <sheetViews>
    <sheetView showGridLines="0" tabSelected="1" view="pageBreakPreview" zoomScale="40" zoomScaleNormal="40" zoomScaleSheetLayoutView="40" zoomScalePageLayoutView="40" workbookViewId="0">
      <selection activeCell="D13" sqref="D13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3" style="4" customWidth="1"/>
    <col min="11" max="11" width="26.875" style="4" customWidth="1"/>
    <col min="12" max="12" width="23.625" style="2" customWidth="1"/>
    <col min="13" max="13" width="24.75" style="2" customWidth="1"/>
    <col min="14" max="14" width="31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111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1"/>
    </row>
    <row r="2" spans="1:17" ht="110.25" customHeight="1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1"/>
    </row>
    <row r="3" spans="1:17" ht="210.75" customHeight="1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8" t="s">
        <v>13</v>
      </c>
      <c r="M3" s="28" t="s">
        <v>14</v>
      </c>
      <c r="N3" s="27" t="s">
        <v>15</v>
      </c>
      <c r="O3" s="1"/>
    </row>
    <row r="4" spans="1:17" s="31" customFormat="1" ht="24" customHeight="1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15</v>
      </c>
      <c r="M4" s="29">
        <v>16</v>
      </c>
      <c r="N4" s="29">
        <v>17</v>
      </c>
      <c r="O4" s="30"/>
    </row>
    <row r="5" spans="1:17" ht="150">
      <c r="A5" s="12" t="s">
        <v>16</v>
      </c>
      <c r="B5" s="13" t="s">
        <v>17</v>
      </c>
      <c r="C5" s="13" t="s">
        <v>18</v>
      </c>
      <c r="D5" s="34" t="s">
        <v>19</v>
      </c>
      <c r="E5" s="34" t="s">
        <v>20</v>
      </c>
      <c r="F5" s="38">
        <v>2147870.8199999998</v>
      </c>
      <c r="G5" s="38">
        <v>2147870.8199999998</v>
      </c>
      <c r="H5" s="39">
        <v>1825690.14</v>
      </c>
      <c r="I5" s="38">
        <v>1825690.14</v>
      </c>
      <c r="J5" s="38">
        <v>0</v>
      </c>
      <c r="K5" s="36" t="s">
        <v>21</v>
      </c>
      <c r="L5" s="14">
        <v>0.8392857142857143</v>
      </c>
      <c r="M5" s="15">
        <v>127</v>
      </c>
      <c r="N5" s="16" t="s">
        <v>22</v>
      </c>
      <c r="O5" s="6"/>
      <c r="Q5" s="5"/>
    </row>
    <row r="6" spans="1:17" ht="240">
      <c r="A6" s="17" t="s">
        <v>23</v>
      </c>
      <c r="B6" s="18" t="s">
        <v>17</v>
      </c>
      <c r="C6" s="18" t="s">
        <v>24</v>
      </c>
      <c r="D6" s="35" t="s">
        <v>25</v>
      </c>
      <c r="E6" s="35" t="s">
        <v>26</v>
      </c>
      <c r="F6" s="40">
        <v>5146868.6399999997</v>
      </c>
      <c r="G6" s="40">
        <v>5146868.6399999997</v>
      </c>
      <c r="H6" s="41">
        <v>4251913.12</v>
      </c>
      <c r="I6" s="40">
        <v>4251913.12</v>
      </c>
      <c r="J6" s="40">
        <v>0</v>
      </c>
      <c r="K6" s="37" t="s">
        <v>27</v>
      </c>
      <c r="L6" s="19">
        <v>0.6607142857142857</v>
      </c>
      <c r="M6" s="20">
        <v>126</v>
      </c>
      <c r="N6" s="21" t="s">
        <v>22</v>
      </c>
      <c r="O6" s="6"/>
      <c r="Q6" s="5"/>
    </row>
    <row r="7" spans="1:17" ht="150">
      <c r="A7" s="12" t="s">
        <v>28</v>
      </c>
      <c r="B7" s="13" t="s">
        <v>17</v>
      </c>
      <c r="C7" s="13" t="s">
        <v>29</v>
      </c>
      <c r="D7" s="34" t="s">
        <v>30</v>
      </c>
      <c r="E7" s="34" t="s">
        <v>31</v>
      </c>
      <c r="F7" s="38">
        <v>7034223.8499999996</v>
      </c>
      <c r="G7" s="38">
        <v>4809202.3099999996</v>
      </c>
      <c r="H7" s="39">
        <v>4087821.95</v>
      </c>
      <c r="I7" s="38">
        <v>4087821.95</v>
      </c>
      <c r="J7" s="38">
        <v>0</v>
      </c>
      <c r="K7" s="36" t="s">
        <v>32</v>
      </c>
      <c r="L7" s="14">
        <v>0.625</v>
      </c>
      <c r="M7" s="15">
        <v>127</v>
      </c>
      <c r="N7" s="16" t="s">
        <v>22</v>
      </c>
      <c r="O7" s="6"/>
      <c r="Q7" s="5"/>
    </row>
    <row r="8" spans="1:17" ht="150">
      <c r="A8" s="17" t="s">
        <v>33</v>
      </c>
      <c r="B8" s="18" t="s">
        <v>17</v>
      </c>
      <c r="C8" s="18" t="s">
        <v>34</v>
      </c>
      <c r="D8" s="35" t="s">
        <v>35</v>
      </c>
      <c r="E8" s="35" t="s">
        <v>36</v>
      </c>
      <c r="F8" s="40">
        <v>2131341.73</v>
      </c>
      <c r="G8" s="40">
        <v>1918060.75</v>
      </c>
      <c r="H8" s="41">
        <v>1630351.61</v>
      </c>
      <c r="I8" s="40">
        <v>1630351.61</v>
      </c>
      <c r="J8" s="40">
        <v>0</v>
      </c>
      <c r="K8" s="37" t="s">
        <v>32</v>
      </c>
      <c r="L8" s="19">
        <v>0.625</v>
      </c>
      <c r="M8" s="20">
        <v>127</v>
      </c>
      <c r="N8" s="21" t="s">
        <v>22</v>
      </c>
      <c r="O8" s="6"/>
      <c r="Q8" s="5"/>
    </row>
    <row r="9" spans="1:17" ht="150">
      <c r="A9" s="12" t="s">
        <v>37</v>
      </c>
      <c r="B9" s="13" t="s">
        <v>17</v>
      </c>
      <c r="C9" s="13" t="s">
        <v>38</v>
      </c>
      <c r="D9" s="34" t="s">
        <v>39</v>
      </c>
      <c r="E9" s="34" t="s">
        <v>40</v>
      </c>
      <c r="F9" s="38">
        <v>225312.5</v>
      </c>
      <c r="G9" s="38">
        <v>225312.5</v>
      </c>
      <c r="H9" s="39">
        <v>191515.62</v>
      </c>
      <c r="I9" s="38">
        <v>191515.62</v>
      </c>
      <c r="J9" s="38">
        <v>0</v>
      </c>
      <c r="K9" s="36" t="s">
        <v>32</v>
      </c>
      <c r="L9" s="14">
        <v>0.625</v>
      </c>
      <c r="M9" s="15">
        <v>127</v>
      </c>
      <c r="N9" s="16" t="s">
        <v>22</v>
      </c>
      <c r="O9" s="6"/>
      <c r="Q9" s="5"/>
    </row>
    <row r="10" spans="1:17" ht="180">
      <c r="A10" s="17" t="s">
        <v>41</v>
      </c>
      <c r="B10" s="18" t="s">
        <v>17</v>
      </c>
      <c r="C10" s="18" t="s">
        <v>42</v>
      </c>
      <c r="D10" s="35" t="s">
        <v>43</v>
      </c>
      <c r="E10" s="35" t="s">
        <v>44</v>
      </c>
      <c r="F10" s="40">
        <v>1638448.31</v>
      </c>
      <c r="G10" s="40">
        <v>1638448.31</v>
      </c>
      <c r="H10" s="41">
        <v>1392681.05</v>
      </c>
      <c r="I10" s="40">
        <v>1392681.05</v>
      </c>
      <c r="J10" s="40">
        <v>0</v>
      </c>
      <c r="K10" s="37" t="s">
        <v>45</v>
      </c>
      <c r="L10" s="19">
        <v>0.6071428571428571</v>
      </c>
      <c r="M10" s="20">
        <v>127</v>
      </c>
      <c r="N10" s="21" t="s">
        <v>22</v>
      </c>
      <c r="O10" s="6"/>
      <c r="Q10" s="5"/>
    </row>
    <row r="11" spans="1:17" ht="180">
      <c r="A11" s="12" t="s">
        <v>46</v>
      </c>
      <c r="B11" s="13" t="s">
        <v>17</v>
      </c>
      <c r="C11" s="13" t="s">
        <v>47</v>
      </c>
      <c r="D11" s="34" t="s">
        <v>48</v>
      </c>
      <c r="E11" s="34" t="s">
        <v>49</v>
      </c>
      <c r="F11" s="38">
        <v>5882207.9500000002</v>
      </c>
      <c r="G11" s="38">
        <v>5882207.9500000002</v>
      </c>
      <c r="H11" s="39">
        <v>4999876.75</v>
      </c>
      <c r="I11" s="38">
        <v>4999876.75</v>
      </c>
      <c r="J11" s="38">
        <v>0</v>
      </c>
      <c r="K11" s="36" t="s">
        <v>45</v>
      </c>
      <c r="L11" s="14">
        <v>0.6071428571428571</v>
      </c>
      <c r="M11" s="15">
        <v>127</v>
      </c>
      <c r="N11" s="16" t="s">
        <v>22</v>
      </c>
      <c r="O11" s="6"/>
      <c r="Q11" s="5"/>
    </row>
    <row r="12" spans="1:17" ht="150">
      <c r="A12" s="17" t="s">
        <v>50</v>
      </c>
      <c r="B12" s="18" t="s">
        <v>17</v>
      </c>
      <c r="C12" s="18" t="s">
        <v>51</v>
      </c>
      <c r="D12" s="35" t="s">
        <v>52</v>
      </c>
      <c r="E12" s="35" t="s">
        <v>53</v>
      </c>
      <c r="F12" s="40">
        <v>5733198.3300000001</v>
      </c>
      <c r="G12" s="40">
        <v>5704858.3300000001</v>
      </c>
      <c r="H12" s="41">
        <v>4849129.5599999996</v>
      </c>
      <c r="I12" s="40">
        <v>4849129.5599999996</v>
      </c>
      <c r="J12" s="40">
        <v>0</v>
      </c>
      <c r="K12" s="37" t="s">
        <v>54</v>
      </c>
      <c r="L12" s="19">
        <v>0.5892857142857143</v>
      </c>
      <c r="M12" s="20">
        <v>126</v>
      </c>
      <c r="N12" s="21" t="s">
        <v>22</v>
      </c>
      <c r="O12" s="6"/>
      <c r="Q12" s="5"/>
    </row>
    <row r="13" spans="1:17" ht="150">
      <c r="A13" s="12" t="s">
        <v>55</v>
      </c>
      <c r="B13" s="13" t="s">
        <v>17</v>
      </c>
      <c r="C13" s="13" t="s">
        <v>56</v>
      </c>
      <c r="D13" s="34" t="s">
        <v>57</v>
      </c>
      <c r="E13" s="34" t="s">
        <v>58</v>
      </c>
      <c r="F13" s="38">
        <v>5881385.4900000002</v>
      </c>
      <c r="G13" s="38">
        <v>5881385.4900000002</v>
      </c>
      <c r="H13" s="39">
        <v>4999177.66</v>
      </c>
      <c r="I13" s="38">
        <v>4999177.66</v>
      </c>
      <c r="J13" s="38">
        <v>0</v>
      </c>
      <c r="K13" s="36" t="s">
        <v>59</v>
      </c>
      <c r="L13" s="14">
        <v>0.5714285714285714</v>
      </c>
      <c r="M13" s="15">
        <v>127</v>
      </c>
      <c r="N13" s="16" t="s">
        <v>22</v>
      </c>
      <c r="O13" s="6"/>
      <c r="Q13" s="5"/>
    </row>
    <row r="14" spans="1:17" ht="150">
      <c r="A14" s="17" t="s">
        <v>60</v>
      </c>
      <c r="B14" s="18" t="s">
        <v>17</v>
      </c>
      <c r="C14" s="18" t="s">
        <v>61</v>
      </c>
      <c r="D14" s="35" t="s">
        <v>62</v>
      </c>
      <c r="E14" s="35" t="s">
        <v>63</v>
      </c>
      <c r="F14" s="40">
        <v>5881146.1699999999</v>
      </c>
      <c r="G14" s="40">
        <v>5881146.1699999999</v>
      </c>
      <c r="H14" s="41">
        <v>4998974.2300000004</v>
      </c>
      <c r="I14" s="40">
        <v>4998974.2300000004</v>
      </c>
      <c r="J14" s="40">
        <v>0</v>
      </c>
      <c r="K14" s="37" t="s">
        <v>64</v>
      </c>
      <c r="L14" s="19">
        <v>0.5357142857142857</v>
      </c>
      <c r="M14" s="20">
        <v>127</v>
      </c>
      <c r="N14" s="21" t="s">
        <v>22</v>
      </c>
      <c r="O14" s="6"/>
      <c r="Q14" s="5"/>
    </row>
    <row r="15" spans="1:17" ht="150">
      <c r="A15" s="12" t="s">
        <v>65</v>
      </c>
      <c r="B15" s="13" t="s">
        <v>17</v>
      </c>
      <c r="C15" s="13" t="s">
        <v>66</v>
      </c>
      <c r="D15" s="34" t="s">
        <v>67</v>
      </c>
      <c r="E15" s="34" t="s">
        <v>68</v>
      </c>
      <c r="F15" s="38">
        <v>34109203.460000001</v>
      </c>
      <c r="G15" s="38">
        <v>3333308.32</v>
      </c>
      <c r="H15" s="39">
        <v>2833312.06</v>
      </c>
      <c r="I15" s="38">
        <v>2833312.06</v>
      </c>
      <c r="J15" s="38">
        <v>0</v>
      </c>
      <c r="K15" s="36" t="s">
        <v>69</v>
      </c>
      <c r="L15" s="14">
        <v>0.5178571428571429</v>
      </c>
      <c r="M15" s="15">
        <v>127</v>
      </c>
      <c r="N15" s="16" t="s">
        <v>22</v>
      </c>
      <c r="O15" s="6"/>
      <c r="Q15" s="5"/>
    </row>
    <row r="16" spans="1:17" ht="150">
      <c r="A16" s="17" t="s">
        <v>70</v>
      </c>
      <c r="B16" s="18" t="s">
        <v>17</v>
      </c>
      <c r="C16" s="18" t="s">
        <v>71</v>
      </c>
      <c r="D16" s="35" t="s">
        <v>72</v>
      </c>
      <c r="E16" s="35" t="s">
        <v>73</v>
      </c>
      <c r="F16" s="40">
        <v>6286269.8700000001</v>
      </c>
      <c r="G16" s="40">
        <v>4266612.1500000004</v>
      </c>
      <c r="H16" s="41">
        <v>3626620.31</v>
      </c>
      <c r="I16" s="40">
        <v>3626620.31</v>
      </c>
      <c r="J16" s="40">
        <v>0</v>
      </c>
      <c r="K16" s="37" t="s">
        <v>74</v>
      </c>
      <c r="L16" s="19">
        <v>0.5</v>
      </c>
      <c r="M16" s="20">
        <v>127</v>
      </c>
      <c r="N16" s="21" t="s">
        <v>22</v>
      </c>
      <c r="O16" s="6"/>
      <c r="Q16" s="5"/>
    </row>
    <row r="17" spans="1:17" ht="90.75" customHeight="1">
      <c r="A17" s="54" t="s">
        <v>22</v>
      </c>
      <c r="B17" s="55"/>
      <c r="C17" s="55"/>
      <c r="D17" s="56"/>
      <c r="E17" s="34" t="s">
        <v>75</v>
      </c>
      <c r="F17" s="38">
        <f>SUM(F5:F16)</f>
        <v>82097477.120000005</v>
      </c>
      <c r="G17" s="38">
        <f t="shared" ref="G17:J17" si="0">SUM(G5:G16)</f>
        <v>46835281.740000002</v>
      </c>
      <c r="H17" s="38">
        <f t="shared" si="0"/>
        <v>39687064.060000002</v>
      </c>
      <c r="I17" s="38">
        <f t="shared" si="0"/>
        <v>39687064.060000002</v>
      </c>
      <c r="J17" s="38">
        <f t="shared" si="0"/>
        <v>0</v>
      </c>
      <c r="K17" s="60" t="s">
        <v>22</v>
      </c>
      <c r="L17" s="61"/>
      <c r="M17" s="61"/>
      <c r="N17" s="62"/>
      <c r="O17" s="6"/>
      <c r="Q17" s="5"/>
    </row>
    <row r="18" spans="1:17" ht="111.75" customHeight="1">
      <c r="A18" s="57" t="s">
        <v>76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  <c r="O18" s="6"/>
      <c r="Q18" s="5"/>
    </row>
    <row r="19" spans="1:17" ht="360.75" customHeight="1">
      <c r="A19" s="27" t="s">
        <v>2</v>
      </c>
      <c r="B19" s="27" t="s">
        <v>3</v>
      </c>
      <c r="C19" s="28" t="s">
        <v>4</v>
      </c>
      <c r="D19" s="27" t="s">
        <v>5</v>
      </c>
      <c r="E19" s="32" t="s">
        <v>6</v>
      </c>
      <c r="F19" s="27" t="s">
        <v>7</v>
      </c>
      <c r="G19" s="27" t="s">
        <v>8</v>
      </c>
      <c r="H19" s="27" t="s">
        <v>9</v>
      </c>
      <c r="I19" s="27" t="s">
        <v>10</v>
      </c>
      <c r="J19" s="27" t="s">
        <v>11</v>
      </c>
      <c r="K19" s="27" t="s">
        <v>12</v>
      </c>
      <c r="L19" s="28" t="s">
        <v>13</v>
      </c>
      <c r="M19" s="28" t="s">
        <v>14</v>
      </c>
      <c r="N19" s="27" t="s">
        <v>15</v>
      </c>
      <c r="O19" s="6"/>
      <c r="Q19" s="5"/>
    </row>
    <row r="20" spans="1:17" ht="24" customHeight="1">
      <c r="A20" s="22" t="s">
        <v>16</v>
      </c>
      <c r="B20" s="23" t="s">
        <v>23</v>
      </c>
      <c r="C20" s="24" t="s">
        <v>28</v>
      </c>
      <c r="D20" s="25" t="s">
        <v>33</v>
      </c>
      <c r="E20" s="23" t="s">
        <v>37</v>
      </c>
      <c r="F20" s="23" t="s">
        <v>41</v>
      </c>
      <c r="G20" s="23" t="s">
        <v>46</v>
      </c>
      <c r="H20" s="23" t="s">
        <v>50</v>
      </c>
      <c r="I20" s="23" t="s">
        <v>55</v>
      </c>
      <c r="J20" s="23" t="s">
        <v>60</v>
      </c>
      <c r="K20" s="23" t="s">
        <v>65</v>
      </c>
      <c r="L20" s="23" t="s">
        <v>77</v>
      </c>
      <c r="M20" s="23" t="s">
        <v>78</v>
      </c>
      <c r="N20" s="23" t="s">
        <v>79</v>
      </c>
      <c r="O20" s="6"/>
      <c r="Q20" s="5"/>
    </row>
    <row r="21" spans="1:17" ht="150">
      <c r="A21" s="13" t="s">
        <v>80</v>
      </c>
      <c r="B21" s="13" t="s">
        <v>17</v>
      </c>
      <c r="C21" s="45" t="s">
        <v>81</v>
      </c>
      <c r="D21" s="34" t="s">
        <v>82</v>
      </c>
      <c r="E21" s="34" t="s">
        <v>83</v>
      </c>
      <c r="F21" s="38">
        <v>6116499.9000000004</v>
      </c>
      <c r="G21" s="38">
        <v>4999995.95</v>
      </c>
      <c r="H21" s="39">
        <v>4249996.49</v>
      </c>
      <c r="I21" s="38">
        <v>4249996.49</v>
      </c>
      <c r="J21" s="38">
        <v>0</v>
      </c>
      <c r="K21" s="46">
        <v>14</v>
      </c>
      <c r="L21" s="14">
        <v>0.25</v>
      </c>
      <c r="M21" s="15">
        <v>127</v>
      </c>
      <c r="N21" s="16" t="s">
        <v>22</v>
      </c>
      <c r="O21" s="6"/>
      <c r="Q21" s="5"/>
    </row>
    <row r="22" spans="1:17" ht="210">
      <c r="A22" s="18" t="s">
        <v>84</v>
      </c>
      <c r="B22" s="18" t="s">
        <v>17</v>
      </c>
      <c r="C22" s="26" t="s">
        <v>85</v>
      </c>
      <c r="D22" s="35" t="s">
        <v>86</v>
      </c>
      <c r="E22" s="35" t="s">
        <v>87</v>
      </c>
      <c r="F22" s="40">
        <v>5882207.9500000002</v>
      </c>
      <c r="G22" s="40">
        <v>5882207.9500000002</v>
      </c>
      <c r="H22" s="41">
        <v>4999876.75</v>
      </c>
      <c r="I22" s="40">
        <v>4999876.75</v>
      </c>
      <c r="J22" s="40">
        <v>0</v>
      </c>
      <c r="K22" s="42" t="s">
        <v>88</v>
      </c>
      <c r="L22" s="44" t="s">
        <v>22</v>
      </c>
      <c r="M22" s="20">
        <v>127</v>
      </c>
      <c r="N22" s="21" t="s">
        <v>22</v>
      </c>
      <c r="O22" s="6"/>
      <c r="Q22" s="5"/>
    </row>
    <row r="23" spans="1:17" ht="180">
      <c r="A23" s="13" t="s">
        <v>77</v>
      </c>
      <c r="B23" s="13" t="s">
        <v>17</v>
      </c>
      <c r="C23" s="45" t="s">
        <v>89</v>
      </c>
      <c r="D23" s="34" t="s">
        <v>90</v>
      </c>
      <c r="E23" s="34" t="s">
        <v>91</v>
      </c>
      <c r="F23" s="38">
        <v>4951989.51</v>
      </c>
      <c r="G23" s="38">
        <v>4951989.51</v>
      </c>
      <c r="H23" s="39">
        <v>4209191.04</v>
      </c>
      <c r="I23" s="38">
        <v>4209191.04</v>
      </c>
      <c r="J23" s="38">
        <v>0</v>
      </c>
      <c r="K23" s="47" t="s">
        <v>88</v>
      </c>
      <c r="L23" s="43" t="s">
        <v>22</v>
      </c>
      <c r="M23" s="15">
        <v>127</v>
      </c>
      <c r="N23" s="16" t="s">
        <v>22</v>
      </c>
      <c r="O23" s="6"/>
      <c r="Q23" s="5"/>
    </row>
    <row r="24" spans="1:17" ht="150">
      <c r="A24" s="18" t="s">
        <v>78</v>
      </c>
      <c r="B24" s="18" t="s">
        <v>17</v>
      </c>
      <c r="C24" s="26" t="s">
        <v>92</v>
      </c>
      <c r="D24" s="35" t="s">
        <v>93</v>
      </c>
      <c r="E24" s="35" t="s">
        <v>94</v>
      </c>
      <c r="F24" s="40">
        <v>3224402.13</v>
      </c>
      <c r="G24" s="40">
        <v>3224402.13</v>
      </c>
      <c r="H24" s="41">
        <v>2663731.7999999998</v>
      </c>
      <c r="I24" s="40">
        <v>2663731.7999999998</v>
      </c>
      <c r="J24" s="40">
        <v>0</v>
      </c>
      <c r="K24" s="42" t="s">
        <v>88</v>
      </c>
      <c r="L24" s="44" t="s">
        <v>22</v>
      </c>
      <c r="M24" s="20">
        <v>127</v>
      </c>
      <c r="N24" s="21" t="s">
        <v>22</v>
      </c>
      <c r="O24" s="6"/>
      <c r="Q24" s="5"/>
    </row>
    <row r="25" spans="1:17" ht="180">
      <c r="A25" s="13" t="s">
        <v>79</v>
      </c>
      <c r="B25" s="13" t="s">
        <v>17</v>
      </c>
      <c r="C25" s="45" t="s">
        <v>95</v>
      </c>
      <c r="D25" s="34" t="s">
        <v>96</v>
      </c>
      <c r="E25" s="34" t="s">
        <v>97</v>
      </c>
      <c r="F25" s="38">
        <v>2376933.19</v>
      </c>
      <c r="G25" s="38">
        <v>2339418.19</v>
      </c>
      <c r="H25" s="39">
        <v>1988505.43</v>
      </c>
      <c r="I25" s="38">
        <v>1988505.43</v>
      </c>
      <c r="J25" s="38">
        <v>0</v>
      </c>
      <c r="K25" s="47" t="s">
        <v>88</v>
      </c>
      <c r="L25" s="43" t="s">
        <v>22</v>
      </c>
      <c r="M25" s="15">
        <v>127</v>
      </c>
      <c r="N25" s="16" t="s">
        <v>22</v>
      </c>
      <c r="O25" s="6"/>
      <c r="Q25" s="5"/>
    </row>
    <row r="26" spans="1:17" ht="150">
      <c r="A26" s="18" t="s">
        <v>98</v>
      </c>
      <c r="B26" s="18" t="s">
        <v>17</v>
      </c>
      <c r="C26" s="26" t="s">
        <v>99</v>
      </c>
      <c r="D26" s="35" t="s">
        <v>100</v>
      </c>
      <c r="E26" s="35" t="s">
        <v>101</v>
      </c>
      <c r="F26" s="40">
        <v>4269390</v>
      </c>
      <c r="G26" s="40">
        <v>3474190</v>
      </c>
      <c r="H26" s="41">
        <v>3474190</v>
      </c>
      <c r="I26" s="40">
        <v>3474190</v>
      </c>
      <c r="J26" s="40">
        <v>0</v>
      </c>
      <c r="K26" s="42" t="s">
        <v>102</v>
      </c>
      <c r="L26" s="44" t="s">
        <v>22</v>
      </c>
      <c r="M26" s="20">
        <v>127</v>
      </c>
      <c r="N26" s="21" t="s">
        <v>22</v>
      </c>
      <c r="O26" s="6"/>
      <c r="Q26" s="5"/>
    </row>
    <row r="27" spans="1:17" ht="150">
      <c r="A27" s="13" t="s">
        <v>103</v>
      </c>
      <c r="B27" s="13" t="s">
        <v>17</v>
      </c>
      <c r="C27" s="45" t="s">
        <v>104</v>
      </c>
      <c r="D27" s="34" t="s">
        <v>105</v>
      </c>
      <c r="E27" s="34" t="s">
        <v>106</v>
      </c>
      <c r="F27" s="38">
        <v>5881300.0899999999</v>
      </c>
      <c r="G27" s="38">
        <v>5881300.0899999999</v>
      </c>
      <c r="H27" s="39">
        <v>4999105</v>
      </c>
      <c r="I27" s="38">
        <v>0</v>
      </c>
      <c r="J27" s="38">
        <v>4999105</v>
      </c>
      <c r="K27" s="47" t="s">
        <v>102</v>
      </c>
      <c r="L27" s="43" t="s">
        <v>22</v>
      </c>
      <c r="M27" s="15">
        <v>127</v>
      </c>
      <c r="N27" s="16" t="s">
        <v>22</v>
      </c>
      <c r="O27" s="6"/>
      <c r="Q27" s="5"/>
    </row>
    <row r="28" spans="1:17" ht="150">
      <c r="A28" s="18" t="s">
        <v>107</v>
      </c>
      <c r="B28" s="18" t="s">
        <v>17</v>
      </c>
      <c r="C28" s="26" t="s">
        <v>108</v>
      </c>
      <c r="D28" s="35" t="s">
        <v>109</v>
      </c>
      <c r="E28" s="35" t="s">
        <v>110</v>
      </c>
      <c r="F28" s="40">
        <v>6729078.3700000001</v>
      </c>
      <c r="G28" s="40">
        <v>6729078.3700000001</v>
      </c>
      <c r="H28" s="41">
        <v>4999999.1500000004</v>
      </c>
      <c r="I28" s="40">
        <v>4999999.1500000004</v>
      </c>
      <c r="J28" s="40">
        <v>0</v>
      </c>
      <c r="K28" s="42" t="s">
        <v>102</v>
      </c>
      <c r="L28" s="44" t="s">
        <v>22</v>
      </c>
      <c r="M28" s="20">
        <v>127</v>
      </c>
      <c r="N28" s="21" t="s">
        <v>22</v>
      </c>
      <c r="O28" s="6"/>
      <c r="Q28" s="5"/>
    </row>
    <row r="29" spans="1:17" ht="150">
      <c r="A29" s="13" t="s">
        <v>111</v>
      </c>
      <c r="B29" s="13" t="s">
        <v>17</v>
      </c>
      <c r="C29" s="45" t="s">
        <v>112</v>
      </c>
      <c r="D29" s="34" t="s">
        <v>113</v>
      </c>
      <c r="E29" s="34" t="s">
        <v>114</v>
      </c>
      <c r="F29" s="38">
        <v>40369.83</v>
      </c>
      <c r="G29" s="38">
        <v>40369.83</v>
      </c>
      <c r="H29" s="39">
        <v>36332.839999999997</v>
      </c>
      <c r="I29" s="38">
        <v>36332.839999999997</v>
      </c>
      <c r="J29" s="38">
        <v>0</v>
      </c>
      <c r="K29" s="47" t="s">
        <v>102</v>
      </c>
      <c r="L29" s="43" t="s">
        <v>22</v>
      </c>
      <c r="M29" s="15">
        <v>127</v>
      </c>
      <c r="N29" s="16" t="s">
        <v>22</v>
      </c>
      <c r="O29" s="6"/>
      <c r="Q29" s="5"/>
    </row>
    <row r="30" spans="1:17" ht="180">
      <c r="A30" s="18" t="s">
        <v>115</v>
      </c>
      <c r="B30" s="18" t="s">
        <v>17</v>
      </c>
      <c r="C30" s="26" t="s">
        <v>116</v>
      </c>
      <c r="D30" s="35" t="s">
        <v>117</v>
      </c>
      <c r="E30" s="35" t="s">
        <v>118</v>
      </c>
      <c r="F30" s="40">
        <v>5795132.71</v>
      </c>
      <c r="G30" s="40">
        <v>5795132.71</v>
      </c>
      <c r="H30" s="41">
        <v>4925862.68</v>
      </c>
      <c r="I30" s="40">
        <v>4925862.68</v>
      </c>
      <c r="J30" s="40">
        <v>0</v>
      </c>
      <c r="K30" s="42" t="s">
        <v>102</v>
      </c>
      <c r="L30" s="44" t="s">
        <v>22</v>
      </c>
      <c r="M30" s="20">
        <v>126</v>
      </c>
      <c r="N30" s="21" t="s">
        <v>22</v>
      </c>
      <c r="O30" s="6"/>
      <c r="Q30" s="5"/>
    </row>
    <row r="31" spans="1:17" ht="150">
      <c r="A31" s="13" t="s">
        <v>119</v>
      </c>
      <c r="B31" s="13" t="s">
        <v>17</v>
      </c>
      <c r="C31" s="45" t="s">
        <v>120</v>
      </c>
      <c r="D31" s="34" t="s">
        <v>121</v>
      </c>
      <c r="E31" s="34" t="s">
        <v>122</v>
      </c>
      <c r="F31" s="38">
        <v>29317050</v>
      </c>
      <c r="G31" s="38">
        <v>29317050</v>
      </c>
      <c r="H31" s="39">
        <v>24919492.5</v>
      </c>
      <c r="I31" s="38">
        <v>24919492.5</v>
      </c>
      <c r="J31" s="38">
        <v>0</v>
      </c>
      <c r="K31" s="47" t="s">
        <v>102</v>
      </c>
      <c r="L31" s="43" t="s">
        <v>22</v>
      </c>
      <c r="M31" s="15">
        <v>127</v>
      </c>
      <c r="N31" s="16" t="s">
        <v>22</v>
      </c>
      <c r="O31" s="6"/>
      <c r="Q31" s="5"/>
    </row>
    <row r="32" spans="1:17" ht="150">
      <c r="A32" s="18" t="s">
        <v>123</v>
      </c>
      <c r="B32" s="18" t="s">
        <v>17</v>
      </c>
      <c r="C32" s="26" t="s">
        <v>124</v>
      </c>
      <c r="D32" s="35" t="s">
        <v>125</v>
      </c>
      <c r="E32" s="35" t="s">
        <v>126</v>
      </c>
      <c r="F32" s="40">
        <v>1125450</v>
      </c>
      <c r="G32" s="40">
        <v>1125450</v>
      </c>
      <c r="H32" s="41">
        <v>956632.5</v>
      </c>
      <c r="I32" s="40">
        <v>956632.5</v>
      </c>
      <c r="J32" s="40">
        <v>0</v>
      </c>
      <c r="K32" s="42" t="s">
        <v>102</v>
      </c>
      <c r="L32" s="44" t="s">
        <v>22</v>
      </c>
      <c r="M32" s="20">
        <v>127</v>
      </c>
      <c r="N32" s="21" t="s">
        <v>22</v>
      </c>
      <c r="O32" s="6"/>
      <c r="Q32" s="5"/>
    </row>
    <row r="33" spans="1:17" ht="150">
      <c r="A33" s="13" t="s">
        <v>127</v>
      </c>
      <c r="B33" s="13" t="s">
        <v>17</v>
      </c>
      <c r="C33" s="45" t="s">
        <v>128</v>
      </c>
      <c r="D33" s="34" t="s">
        <v>129</v>
      </c>
      <c r="E33" s="34" t="s">
        <v>130</v>
      </c>
      <c r="F33" s="38">
        <v>3875700.52</v>
      </c>
      <c r="G33" s="38">
        <v>3875700.52</v>
      </c>
      <c r="H33" s="39">
        <v>3292468.8</v>
      </c>
      <c r="I33" s="38">
        <v>3292468.8</v>
      </c>
      <c r="J33" s="38">
        <v>0</v>
      </c>
      <c r="K33" s="47" t="s">
        <v>131</v>
      </c>
      <c r="L33" s="43" t="s">
        <v>22</v>
      </c>
      <c r="M33" s="15">
        <v>126</v>
      </c>
      <c r="N33" s="16" t="s">
        <v>22</v>
      </c>
      <c r="O33" s="6"/>
      <c r="Q33" s="5"/>
    </row>
    <row r="34" spans="1:17" ht="90" customHeight="1">
      <c r="A34" s="48" t="s">
        <v>22</v>
      </c>
      <c r="B34" s="49"/>
      <c r="C34" s="49"/>
      <c r="D34" s="50"/>
      <c r="E34" s="35" t="s">
        <v>75</v>
      </c>
      <c r="F34" s="40">
        <f>SUM(F21:F33)</f>
        <v>79585504.200000003</v>
      </c>
      <c r="G34" s="40">
        <f t="shared" ref="G34:J34" si="1">SUM(G21:G33)</f>
        <v>77636285.249999985</v>
      </c>
      <c r="H34" s="40">
        <f t="shared" si="1"/>
        <v>65715384.980000004</v>
      </c>
      <c r="I34" s="40">
        <f t="shared" si="1"/>
        <v>60716279.980000004</v>
      </c>
      <c r="J34" s="40">
        <f t="shared" si="1"/>
        <v>4999105</v>
      </c>
      <c r="K34" s="63" t="s">
        <v>22</v>
      </c>
      <c r="L34" s="64"/>
      <c r="M34" s="64"/>
      <c r="N34" s="65"/>
      <c r="O34" s="6"/>
      <c r="Q34" s="5"/>
    </row>
    <row r="35" spans="1:17" ht="70.5" customHeight="1">
      <c r="A35" s="7"/>
      <c r="B35" s="7"/>
      <c r="C35" s="7"/>
      <c r="D35" s="7"/>
      <c r="E35" s="7"/>
      <c r="F35" s="8"/>
      <c r="G35" s="8"/>
      <c r="H35" s="8"/>
      <c r="I35" s="8"/>
      <c r="J35" s="8"/>
      <c r="K35" s="9"/>
      <c r="L35" s="10"/>
      <c r="M35" s="11"/>
      <c r="N35" s="10"/>
      <c r="Q35" s="5"/>
    </row>
    <row r="36" spans="1:17" ht="32.25" customHeight="1">
      <c r="A36" s="31" t="s">
        <v>132</v>
      </c>
      <c r="B36" s="33"/>
      <c r="C36" s="33"/>
      <c r="D36" s="33"/>
      <c r="E36" s="33"/>
    </row>
    <row r="37" spans="1:17" ht="32.25" customHeight="1">
      <c r="A37" s="31" t="s">
        <v>133</v>
      </c>
      <c r="B37" s="33"/>
      <c r="C37" s="33"/>
      <c r="D37" s="33"/>
      <c r="E37" s="33"/>
      <c r="F37" s="2"/>
      <c r="G37" s="2"/>
      <c r="H37" s="2"/>
      <c r="I37" s="2"/>
      <c r="J37" s="2"/>
      <c r="K37" s="2"/>
    </row>
    <row r="38" spans="1:17" ht="32.25" customHeight="1">
      <c r="A38" s="31" t="s">
        <v>134</v>
      </c>
      <c r="B38" s="33"/>
      <c r="C38" s="33"/>
      <c r="D38" s="33"/>
      <c r="E38" s="33"/>
    </row>
    <row r="39" spans="1:17" ht="36.75" hidden="1" customHeight="1"/>
    <row r="40" spans="1:17" ht="36.75" hidden="1" customHeight="1"/>
    <row r="41" spans="1:17" ht="36.75" hidden="1" customHeight="1"/>
    <row r="42" spans="1:17" ht="36.75" hidden="1" customHeight="1"/>
    <row r="43" spans="1:17" ht="36.75" hidden="1" customHeight="1"/>
    <row r="44" spans="1:17" ht="36.75" hidden="1" customHeight="1"/>
  </sheetData>
  <sortState xmlns:xlrd2="http://schemas.microsoft.com/office/spreadsheetml/2017/richdata2" ref="C4:L17">
    <sortCondition descending="1" ref="K5:K17"/>
  </sortState>
  <mergeCells count="7">
    <mergeCell ref="A34:D34"/>
    <mergeCell ref="A1:N1"/>
    <mergeCell ref="A17:D17"/>
    <mergeCell ref="A2:N2"/>
    <mergeCell ref="K17:N17"/>
    <mergeCell ref="A18:N18"/>
    <mergeCell ref="K34:N34"/>
  </mergeCells>
  <phoneticPr fontId="22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  <rowBreaks count="3" manualBreakCount="3">
    <brk id="10" max="16" man="1"/>
    <brk id="21" max="13" man="1"/>
    <brk id="32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C246E3-CA80-4D90-B8A1-49F8A90E7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1 do uchwały 5.5 042</vt:lpstr>
      <vt:lpstr>'Załącznik 1 do uchwały 5.5 042'!kurs</vt:lpstr>
      <vt:lpstr>'Załącznik 1 do uchwały 5.5 042'!Obszar_wydruku</vt:lpstr>
      <vt:lpstr>'Załącznik 1 do uchwały 5.5 042'!Tytuły_wydruku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2025-07-25T09:14:54Z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