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.ostalowski\Downloads\"/>
    </mc:Choice>
  </mc:AlternateContent>
  <xr:revisionPtr revIDLastSave="0" documentId="13_ncr:1_{175B0407-2263-493B-B749-0B367522173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2.2(035)" sheetId="4" r:id="rId1"/>
    <sheet name="Rewitalizacja" sheetId="3" state="hidden" r:id="rId2"/>
  </sheets>
  <definedNames>
    <definedName name="_xlnm._FilterDatabase" localSheetId="0" hidden="1">'2.2(035)'!$A$3:$N$27</definedName>
    <definedName name="kurs" localSheetId="0">'2.2(035)'!$E$92</definedName>
    <definedName name="kurs">#REF!</definedName>
    <definedName name="_xlnm.Print_Area" localSheetId="0">'2.2(035)'!$A$1:$N$27</definedName>
    <definedName name="projkekty">#REF!</definedName>
    <definedName name="rewitalizacja">Rewitalizacja!$A$1:$A$17</definedName>
    <definedName name="_xlnm.Print_Titles" localSheetId="0">'2.2(035)'!$3:$3</definedName>
    <definedName name="zakre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4" l="1"/>
  <c r="H20" i="4"/>
  <c r="H19" i="4"/>
  <c r="J23" i="4"/>
  <c r="I23" i="4"/>
  <c r="G23" i="4"/>
  <c r="F23" i="4"/>
  <c r="J14" i="4"/>
  <c r="G14" i="4"/>
  <c r="I14" i="4"/>
  <c r="F14" i="4"/>
  <c r="H7" i="4"/>
  <c r="H8" i="4"/>
  <c r="H9" i="4"/>
  <c r="H10" i="4"/>
  <c r="H11" i="4"/>
  <c r="H12" i="4"/>
  <c r="H13" i="4"/>
  <c r="H18" i="4"/>
  <c r="H23" i="4" s="1"/>
  <c r="H6" i="4"/>
  <c r="H5" i="4"/>
  <c r="H14" i="4" s="1"/>
</calcChain>
</file>

<file path=xl/sharedStrings.xml><?xml version="1.0" encoding="utf-8"?>
<sst xmlns="http://schemas.openxmlformats.org/spreadsheetml/2006/main" count="194" uniqueCount="99">
  <si>
    <t>Wyniki oceny projektów, złożonych w ramach naboru konkurencyjnego nr  FEMA.02.02-IP.01-035/24, Priorytet II „Fundusze Europejskie na zielony rozwój Mazowsza” dla Działania 2.2 „Efektywność energetyczna w ZIT”, Typ projektów: „Poprawa efektywności energetycznej budynków publicznych i mieszkalnych zlokalizowanych na obszarze ZIT” Funduszy Europejskich dla Mazowsza 2021-2027 w zakresie Regionu Warszawskiego Stołecznego</t>
  </si>
  <si>
    <t>Projekty skierowane do dofinansowania w sposób konkurencyjny w ramach Funduszy Europejskich dla Mazowsza 2021-2027</t>
  </si>
  <si>
    <t>Lp.</t>
  </si>
  <si>
    <t>Instytucja Organizująca Nabór/ Instytucja prowadząca nabór</t>
  </si>
  <si>
    <t>Numer FEMA</t>
  </si>
  <si>
    <t>Nazwa wnioskodawcy</t>
  </si>
  <si>
    <t>Tytuł projektu</t>
  </si>
  <si>
    <t>Wartość projektu ogółem</t>
  </si>
  <si>
    <t>Wydatki kwalifikowane</t>
  </si>
  <si>
    <t>Wnioskowane dofinansowanie ogółem (UE+BP)</t>
  </si>
  <si>
    <t>Wnioskowane dofinansowanie (UE)</t>
  </si>
  <si>
    <t xml:space="preserve">Wnioskowane dofinansowanie (BP) </t>
  </si>
  <si>
    <t xml:space="preserve">Wynik oceny projektu </t>
  </si>
  <si>
    <t>Procent maksymalnej liczby punktów możliwych do uzyskania *</t>
  </si>
  <si>
    <t>Kategoria interwencji</t>
  </si>
  <si>
    <t>Komentarz**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</si>
  <si>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</si>
  <si>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</si>
  <si>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</si>
  <si>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</si>
  <si>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</si>
  <si>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</si>
  <si>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</si>
  <si>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</si>
  <si>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</si>
  <si>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</si>
  <si>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</si>
  <si>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</si>
  <si>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</si>
  <si>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</si>
  <si>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Mazowiecka Jednostka Wdrażania Programów Unijnych</t>
  </si>
  <si>
    <t>FEMA.02.02-IP.01-03ZC/24</t>
  </si>
  <si>
    <t>Gmina Wołomin</t>
  </si>
  <si>
    <t>Poprawa efektywności energetycznej budynków Zespołu Szkolno-Przedszkolnego w Duczkach w Gminie Wołomin</t>
  </si>
  <si>
    <t>042</t>
  </si>
  <si>
    <t>Brak danych</t>
  </si>
  <si>
    <t>FEMA.02.02-IP.01-058Z/24</t>
  </si>
  <si>
    <t>Miasto Zielonka</t>
  </si>
  <si>
    <t>Termomodernizacja budynków komunalnych w Mieście Zielonka</t>
  </si>
  <si>
    <t>FEMA.02.02-IP.01-04DG/24</t>
  </si>
  <si>
    <t>Miasto i Gmina Serock</t>
  </si>
  <si>
    <t>Termomodernizacja budynku użyteczności publicznej szkoły podstawowej  i przedszkola  w Serocku</t>
  </si>
  <si>
    <t>044</t>
  </si>
  <si>
    <t>FEMA.02.02-IP.01-04LY/24</t>
  </si>
  <si>
    <t>Gmina Miejska Legionowo</t>
  </si>
  <si>
    <t>Zwiększenie efektywności energetycznej budynków użyteczności publicznej oraz mieszkalnych o charakterze komunalnym w Gminie Miejskiej Legionowo</t>
  </si>
  <si>
    <t>FEMA.02.02-IP.01-05ML/24</t>
  </si>
  <si>
    <t>Gmina Dębe Wielkie</t>
  </si>
  <si>
    <t>Poprawa efektywności energetycznej budynku Ośrodka Zdrowia z mieszkaniami komunalnymi przy ul. Szkolnej 17, w miejscowości Dębe Wielkie, gmina Dębe Wielkie</t>
  </si>
  <si>
    <t>FEMA.02.02-IP.01-042Z/24</t>
  </si>
  <si>
    <t>Miasto Ząbki</t>
  </si>
  <si>
    <t>Poprawa efektywności energetycznej infrastruktury szkolnej na terenie Miasta Ząbki</t>
  </si>
  <si>
    <t>FEMA.02.02-IP.01-0539/24</t>
  </si>
  <si>
    <t>Miasto Stołeczne Warszawa</t>
  </si>
  <si>
    <t>Poprawa efektywności energetycznej budynków komunalnych na terenie m.st. Warszawy</t>
  </si>
  <si>
    <t>FEMA.02.02-IP.01-05M3/24</t>
  </si>
  <si>
    <t>Gmina Milanówek</t>
  </si>
  <si>
    <t>Termomodernizacja obiektu komunalnego Gminy Milanówek</t>
  </si>
  <si>
    <t>FEMA.02.02-IP.01-05MO/24</t>
  </si>
  <si>
    <t>Miasto Nowy Dwór Mazowiecki</t>
  </si>
  <si>
    <t>Poprawa efektywności energetycznej budynków komunalnych w Nowym Dworze Mazowieckim</t>
  </si>
  <si>
    <t>SUMA:</t>
  </si>
  <si>
    <t>Projekty, które nie spełniły kryteriów wyboru projektów lub nie uzyskały wymaganej liczby punktów</t>
  </si>
  <si>
    <t>FEMA.02.02-IP.01-05M6/24</t>
  </si>
  <si>
    <t>Gmina Zakroczym</t>
  </si>
  <si>
    <t>Termomodernizacja budynków komunalnych w Gminie Zakroczym</t>
  </si>
  <si>
    <t>Negatywna ocena merytoryczna szczegółowa</t>
  </si>
  <si>
    <t>FEMA.02.02-IP.01-05NU/24</t>
  </si>
  <si>
    <t>Miasto Otwock</t>
  </si>
  <si>
    <t>"Zwiększenie efektywności energetycznej Budynków A i C Urzędu Miasta Otwock poprzez kompleksową termomodernizację"</t>
  </si>
  <si>
    <t>Nie dotyczy</t>
  </si>
  <si>
    <t>Negatyna ocena wykonalności</t>
  </si>
  <si>
    <t>FEMA.02.02-IP.01-05H1/24</t>
  </si>
  <si>
    <t>Gmina Pomiechówek</t>
  </si>
  <si>
    <t>Termomodernizacja budynku szkolnego na terenie gminy Pomiechówek</t>
  </si>
  <si>
    <t>Negatywna ocena formalna</t>
  </si>
  <si>
    <t>FEMA.02.02-IP.01-05NG/24</t>
  </si>
  <si>
    <t>Gmina Stanisławów</t>
  </si>
  <si>
    <t>Poprawa efektywności energetycznej budynków użyteczności publicznej na terenie Gminy Stanisławów.</t>
  </si>
  <si>
    <t xml:space="preserve">* nie dotyczy EFS </t>
  </si>
  <si>
    <t>** uzupełnić jedynie w przypadku wniosków po procedurze odwoławczej oraz w przypadku braku możliwości podpisania umowy o dofinansowanie</t>
  </si>
  <si>
    <t>*** poniżej progu punktowego zamieszczane są projekty, które uzyskały wymagane minumum punktowe, jednak ze względu na ustaloną kwotę alokacji nie mogą zostać skierowane do dofinansowania</t>
  </si>
  <si>
    <t>RPMA.04.03.01-14-c828/19</t>
  </si>
  <si>
    <t>RPMA.04.03.01-14-c887/19</t>
  </si>
  <si>
    <t>RPMA.04.03.01-14-c891/19</t>
  </si>
  <si>
    <t>RPMA.04.03.01-14-d127/19</t>
  </si>
  <si>
    <t>RPMA.04.03.01-14-d138/19</t>
  </si>
  <si>
    <t>RPMA.04.03.01-14-d142/19</t>
  </si>
  <si>
    <t>RPMA.04.03.01-14-d147/19</t>
  </si>
  <si>
    <t>RPMA.04.03.01-14-d150/19</t>
  </si>
  <si>
    <t>RPMA.04.03.01-14-d156/19</t>
  </si>
  <si>
    <t>RPMA.04.03.01-14-d159/19</t>
  </si>
  <si>
    <t>RPMA.04.03.01-14-d194/19</t>
  </si>
  <si>
    <t>RPMA.04.03.01-14-d196/19</t>
  </si>
  <si>
    <t>RPMA.04.03.01-14-d201/19</t>
  </si>
  <si>
    <t>RPMA.04.03.01-14-d282/19</t>
  </si>
  <si>
    <t>RPMA.04.03.01-14-d304/19</t>
  </si>
  <si>
    <t>RPMA.04.03.01-14-d311/19</t>
  </si>
  <si>
    <t>RPMA.04.03.01-14-d312/19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</si>
</sst>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#,##0.00\ &quot;zł&quot;"/>
  </numFmts>
  <fonts count="30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theme="0"/>
      <name val="Arial"/>
      <family val="2"/>
      <charset val="238"/>
    </font>
    <font>
      <b/>
      <sz val="1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color theme="3" tint="0.79998168889431442"/>
      <name val="Arial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alibri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</borders>
  <cellStyleXfs count="46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11">
      <alignment horizontal="center" vertical="center" wrapText="1"/>
    </xf>
    <xf numFmtId="0" fontId="1" fillId="0" borderId="0"/>
    <xf numFmtId="0" fontId="29" fillId="0" borderId="0"/>
  </cellStyleXfs>
  <cellXfs count="58">
    <xf numFmtId="0" fontId="0" fillId="0" borderId="0" xfId="0"/>
    <xf numFmtId="0" fontId="19" fillId="0" borderId="0" xfId="0" applyFont="1" applyAlignment="1">
      <alignment vertical="center" wrapText="1"/>
    </xf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164" fontId="19" fillId="0" borderId="0" xfId="0" applyNumberFormat="1" applyFont="1"/>
    <xf numFmtId="10" fontId="19" fillId="0" borderId="10" xfId="1" applyNumberFormat="1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3" xfId="0" applyFont="1" applyFill="1" applyBorder="1" applyAlignment="1">
      <alignment horizontal="center" vertical="center" wrapText="1"/>
    </xf>
    <xf numFmtId="10" fontId="19" fillId="0" borderId="0" xfId="0" applyNumberFormat="1" applyFont="1"/>
    <xf numFmtId="49" fontId="19" fillId="33" borderId="10" xfId="0" applyNumberFormat="1" applyFont="1" applyFill="1" applyBorder="1" applyAlignment="1">
      <alignment horizontal="center" vertical="center"/>
    </xf>
    <xf numFmtId="49" fontId="19" fillId="0" borderId="10" xfId="0" applyNumberFormat="1" applyFont="1" applyBorder="1" applyAlignment="1">
      <alignment horizontal="center" vertical="center" wrapText="1"/>
    </xf>
    <xf numFmtId="49" fontId="19" fillId="0" borderId="10" xfId="0" applyNumberFormat="1" applyFont="1" applyBorder="1" applyAlignment="1">
      <alignment horizontal="center" vertical="center"/>
    </xf>
    <xf numFmtId="165" fontId="19" fillId="0" borderId="10" xfId="0" applyNumberFormat="1" applyFont="1" applyBorder="1" applyAlignment="1">
      <alignment vertical="center"/>
    </xf>
    <xf numFmtId="1" fontId="19" fillId="0" borderId="10" xfId="0" applyNumberFormat="1" applyFont="1" applyBorder="1" applyAlignment="1">
      <alignment horizontal="center" vertical="center"/>
    </xf>
    <xf numFmtId="49" fontId="19" fillId="33" borderId="12" xfId="0" applyNumberFormat="1" applyFont="1" applyFill="1" applyBorder="1" applyAlignment="1">
      <alignment horizontal="center" vertical="center"/>
    </xf>
    <xf numFmtId="4" fontId="22" fillId="0" borderId="10" xfId="0" applyNumberFormat="1" applyFont="1" applyBorder="1" applyAlignment="1">
      <alignment horizontal="center" vertical="center" wrapText="1"/>
    </xf>
    <xf numFmtId="0" fontId="24" fillId="0" borderId="0" xfId="0" applyFont="1"/>
    <xf numFmtId="0" fontId="25" fillId="0" borderId="0" xfId="0" applyFont="1"/>
    <xf numFmtId="44" fontId="19" fillId="0" borderId="10" xfId="0" applyNumberFormat="1" applyFont="1" applyBorder="1" applyAlignment="1">
      <alignment vertical="center"/>
    </xf>
    <xf numFmtId="0" fontId="0" fillId="34" borderId="0" xfId="0" applyFill="1"/>
    <xf numFmtId="10" fontId="22" fillId="0" borderId="10" xfId="1" applyNumberFormat="1" applyFont="1" applyFill="1" applyBorder="1" applyAlignment="1">
      <alignment horizontal="center" vertical="center"/>
    </xf>
    <xf numFmtId="49" fontId="22" fillId="0" borderId="0" xfId="0" applyNumberFormat="1" applyFont="1" applyAlignment="1">
      <alignment horizontal="center" vertical="center"/>
    </xf>
    <xf numFmtId="44" fontId="19" fillId="0" borderId="0" xfId="0" applyNumberFormat="1" applyFont="1" applyAlignment="1">
      <alignment vertical="center"/>
    </xf>
    <xf numFmtId="2" fontId="22" fillId="0" borderId="0" xfId="0" applyNumberFormat="1" applyFont="1" applyAlignment="1">
      <alignment horizontal="center" vertical="center"/>
    </xf>
    <xf numFmtId="10" fontId="22" fillId="0" borderId="0" xfId="1" applyNumberFormat="1" applyFont="1" applyFill="1" applyBorder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49" fontId="19" fillId="33" borderId="17" xfId="0" applyNumberFormat="1" applyFont="1" applyFill="1" applyBorder="1" applyAlignment="1">
      <alignment horizontal="center" vertical="center"/>
    </xf>
    <xf numFmtId="49" fontId="19" fillId="33" borderId="18" xfId="0" applyNumberFormat="1" applyFont="1" applyFill="1" applyBorder="1" applyAlignment="1">
      <alignment horizontal="center" vertical="center"/>
    </xf>
    <xf numFmtId="49" fontId="19" fillId="33" borderId="16" xfId="0" applyNumberFormat="1" applyFont="1" applyFill="1" applyBorder="1" applyAlignment="1">
      <alignment horizontal="center" vertical="center"/>
    </xf>
    <xf numFmtId="49" fontId="19" fillId="35" borderId="10" xfId="0" applyNumberFormat="1" applyFont="1" applyFill="1" applyBorder="1" applyAlignment="1">
      <alignment horizontal="center" vertical="center" wrapText="1"/>
    </xf>
    <xf numFmtId="49" fontId="19" fillId="35" borderId="10" xfId="0" applyNumberFormat="1" applyFont="1" applyFill="1" applyBorder="1" applyAlignment="1">
      <alignment horizontal="center" vertical="center"/>
    </xf>
    <xf numFmtId="0" fontId="19" fillId="35" borderId="10" xfId="0" applyFont="1" applyFill="1" applyBorder="1" applyAlignment="1">
      <alignment horizontal="center" vertical="center" wrapText="1"/>
    </xf>
    <xf numFmtId="44" fontId="19" fillId="35" borderId="10" xfId="0" applyNumberFormat="1" applyFont="1" applyFill="1" applyBorder="1" applyAlignment="1">
      <alignment vertical="center"/>
    </xf>
    <xf numFmtId="165" fontId="19" fillId="35" borderId="10" xfId="0" applyNumberFormat="1" applyFont="1" applyFill="1" applyBorder="1" applyAlignment="1">
      <alignment vertical="center"/>
    </xf>
    <xf numFmtId="10" fontId="19" fillId="35" borderId="10" xfId="1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" fontId="27" fillId="35" borderId="10" xfId="0" applyNumberFormat="1" applyFont="1" applyFill="1" applyBorder="1" applyAlignment="1">
      <alignment horizontal="center" vertical="center" wrapText="1"/>
    </xf>
    <xf numFmtId="4" fontId="19" fillId="35" borderId="10" xfId="0" applyNumberFormat="1" applyFont="1" applyFill="1" applyBorder="1" applyAlignment="1">
      <alignment horizontal="center" vertical="center" wrapText="1"/>
    </xf>
    <xf numFmtId="2" fontId="19" fillId="0" borderId="10" xfId="0" applyNumberFormat="1" applyFont="1" applyBorder="1" applyAlignment="1">
      <alignment horizontal="center" vertical="center"/>
    </xf>
    <xf numFmtId="2" fontId="19" fillId="35" borderId="10" xfId="0" applyNumberFormat="1" applyFont="1" applyFill="1" applyBorder="1" applyAlignment="1">
      <alignment horizontal="center" vertical="center"/>
    </xf>
    <xf numFmtId="0" fontId="19" fillId="35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9" fillId="35" borderId="13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4" fontId="19" fillId="0" borderId="10" xfId="0" applyNumberFormat="1" applyFon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/>
    </xf>
    <xf numFmtId="49" fontId="26" fillId="0" borderId="10" xfId="0" applyNumberFormat="1" applyFont="1" applyBorder="1" applyAlignment="1">
      <alignment horizontal="center" vertical="center"/>
    </xf>
    <xf numFmtId="2" fontId="22" fillId="0" borderId="10" xfId="0" applyNumberFormat="1" applyFont="1" applyBorder="1" applyAlignment="1">
      <alignment horizontal="center" vertical="center"/>
    </xf>
    <xf numFmtId="49" fontId="22" fillId="0" borderId="10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left" vertical="center" wrapText="1"/>
    </xf>
    <xf numFmtId="1" fontId="22" fillId="0" borderId="10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/>
    </xf>
  </cellXfs>
  <cellStyles count="46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Normalny 2" xfId="44" xr:uid="{B2BF6A92-B0B6-417F-9EC5-E6C740049F92}"/>
    <cellStyle name="Normalny 3" xfId="45" xr:uid="{FE29395D-92ED-4B9C-90D5-540381F323C5}"/>
    <cellStyle name="Obliczenia" xfId="12" builtinId="22" customBuiltin="1"/>
    <cellStyle name="Procentowy" xfId="1" builtinId="5"/>
    <cellStyle name="Styl 1" xfId="43" xr:uid="{00000000-0005-0000-0000-000025000000}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showGridLines="0" tabSelected="1" view="pageBreakPreview" topLeftCell="A7" zoomScale="55" zoomScaleNormal="55" zoomScaleSheetLayoutView="55" workbookViewId="0">
      <selection sqref="A1:XFD1"/>
    </sheetView>
  </sheetViews>
  <sheetFormatPr defaultColWidth="8.75" defaultRowHeight="0" customHeight="1" zeroHeight="1"/>
  <cols>
    <col min="1" max="1" width="7.125" style="3" customWidth="1"/>
    <col min="2" max="2" width="23" style="3" customWidth="1"/>
    <col min="3" max="3" width="25.875" style="4" customWidth="1"/>
    <col min="4" max="4" width="56.25" style="4" customWidth="1"/>
    <col min="5" max="5" width="66" style="4" customWidth="1"/>
    <col min="6" max="6" width="19.5" style="4" customWidth="1"/>
    <col min="7" max="7" width="17.625" style="4" bestFit="1" customWidth="1"/>
    <col min="8" max="8" width="17.625" style="4" customWidth="1"/>
    <col min="9" max="9" width="19.125" style="4" customWidth="1"/>
    <col min="10" max="10" width="14.75" style="4" customWidth="1"/>
    <col min="11" max="11" width="14.875" style="4" customWidth="1"/>
    <col min="12" max="12" width="15.75" style="2" customWidth="1"/>
    <col min="13" max="13" width="14.375" style="2" customWidth="1"/>
    <col min="14" max="14" width="19.25" style="2" customWidth="1"/>
    <col min="15" max="15" width="17" style="2" customWidth="1"/>
    <col min="16" max="16" width="2.375" style="2" customWidth="1"/>
    <col min="17" max="17" width="19.25" style="2" customWidth="1"/>
    <col min="18" max="18" width="8.75" style="2"/>
    <col min="19" max="19" width="25.75" style="2" customWidth="1"/>
    <col min="20" max="20" width="8.75" style="2"/>
    <col min="21" max="21" width="9.375" style="2" bestFit="1" customWidth="1"/>
    <col min="22" max="23" width="9.125" style="2" bestFit="1" customWidth="1"/>
    <col min="24" max="16384" width="8.75" style="2"/>
  </cols>
  <sheetData>
    <row r="1" spans="1:17" ht="96" customHeight="1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6"/>
      <c r="O1" s="1"/>
    </row>
    <row r="2" spans="1:17" ht="80.099999999999994" customHeight="1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1"/>
    </row>
    <row r="3" spans="1:17" ht="89.25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8" t="s">
        <v>13</v>
      </c>
      <c r="M3" s="8" t="s">
        <v>14</v>
      </c>
      <c r="N3" s="7" t="s">
        <v>15</v>
      </c>
      <c r="O3" s="1"/>
    </row>
    <row r="4" spans="1:17" ht="33" customHeight="1">
      <c r="A4" s="27" t="s">
        <v>16</v>
      </c>
      <c r="B4" s="15" t="s">
        <v>17</v>
      </c>
      <c r="C4" s="15" t="s">
        <v>18</v>
      </c>
      <c r="D4" s="15" t="s">
        <v>19</v>
      </c>
      <c r="E4" s="28" t="s">
        <v>20</v>
      </c>
      <c r="F4" s="15" t="s">
        <v>21</v>
      </c>
      <c r="G4" s="15" t="s">
        <v>22</v>
      </c>
      <c r="H4" s="15" t="s">
        <v>23</v>
      </c>
      <c r="I4" s="15" t="s">
        <v>24</v>
      </c>
      <c r="J4" s="15" t="s">
        <v>25</v>
      </c>
      <c r="K4" s="15" t="s">
        <v>26</v>
      </c>
      <c r="L4" s="10" t="s">
        <v>27</v>
      </c>
      <c r="M4" s="10" t="s">
        <v>28</v>
      </c>
      <c r="N4" s="10" t="s">
        <v>29</v>
      </c>
    </row>
    <row r="5" spans="1:17" ht="58.5" customHeight="1">
      <c r="A5" s="12" t="s">
        <v>16</v>
      </c>
      <c r="B5" s="11" t="s">
        <v>30</v>
      </c>
      <c r="C5" s="36" t="s">
        <v>31</v>
      </c>
      <c r="D5" s="42" t="s">
        <v>32</v>
      </c>
      <c r="E5" s="44" t="s">
        <v>33</v>
      </c>
      <c r="F5" s="19">
        <v>10707474.130000001</v>
      </c>
      <c r="G5" s="19">
        <v>10707474.130000001</v>
      </c>
      <c r="H5" s="13">
        <f>I5+J5</f>
        <v>2999999.13</v>
      </c>
      <c r="I5" s="19">
        <v>2999999.13</v>
      </c>
      <c r="J5" s="13">
        <v>0</v>
      </c>
      <c r="K5" s="39">
        <v>44</v>
      </c>
      <c r="L5" s="6">
        <v>0.83018867924528306</v>
      </c>
      <c r="M5" s="14" t="s">
        <v>34</v>
      </c>
      <c r="N5" s="16" t="s">
        <v>35</v>
      </c>
      <c r="O5" s="9"/>
      <c r="Q5" s="5"/>
    </row>
    <row r="6" spans="1:17" ht="58.5" customHeight="1">
      <c r="A6" s="31" t="s">
        <v>17</v>
      </c>
      <c r="B6" s="30" t="s">
        <v>30</v>
      </c>
      <c r="C6" s="31" t="s">
        <v>36</v>
      </c>
      <c r="D6" s="43" t="s">
        <v>37</v>
      </c>
      <c r="E6" s="41" t="s">
        <v>38</v>
      </c>
      <c r="F6" s="33">
        <v>1044081.65</v>
      </c>
      <c r="G6" s="34">
        <v>929294.24</v>
      </c>
      <c r="H6" s="34">
        <f>I6+J6</f>
        <v>464647.09</v>
      </c>
      <c r="I6" s="34">
        <v>464647.09</v>
      </c>
      <c r="J6" s="34">
        <v>0</v>
      </c>
      <c r="K6" s="40">
        <v>40</v>
      </c>
      <c r="L6" s="35">
        <v>0.75471698113207553</v>
      </c>
      <c r="M6" s="38" t="s">
        <v>34</v>
      </c>
      <c r="N6" s="37" t="s">
        <v>35</v>
      </c>
      <c r="O6" s="9"/>
      <c r="Q6" s="5"/>
    </row>
    <row r="7" spans="1:17" ht="58.5" customHeight="1">
      <c r="A7" s="12" t="s">
        <v>18</v>
      </c>
      <c r="B7" s="11" t="s">
        <v>30</v>
      </c>
      <c r="C7" s="12" t="s">
        <v>39</v>
      </c>
      <c r="D7" s="42" t="s">
        <v>40</v>
      </c>
      <c r="E7" s="44" t="s">
        <v>41</v>
      </c>
      <c r="F7" s="19">
        <v>3052935.27</v>
      </c>
      <c r="G7" s="19">
        <v>3051785.27</v>
      </c>
      <c r="H7" s="13">
        <f t="shared" ref="H7:H13" si="0">I7+J7</f>
        <v>1525892.63</v>
      </c>
      <c r="I7" s="19">
        <v>1525892.63</v>
      </c>
      <c r="J7" s="13">
        <v>0</v>
      </c>
      <c r="K7" s="39">
        <v>37</v>
      </c>
      <c r="L7" s="6">
        <v>0.69811320754716977</v>
      </c>
      <c r="M7" s="14" t="s">
        <v>42</v>
      </c>
      <c r="N7" s="16" t="s">
        <v>35</v>
      </c>
      <c r="O7" s="9"/>
      <c r="Q7" s="5"/>
    </row>
    <row r="8" spans="1:17" ht="58.5" customHeight="1">
      <c r="A8" s="31" t="s">
        <v>19</v>
      </c>
      <c r="B8" s="30" t="s">
        <v>30</v>
      </c>
      <c r="C8" s="32" t="s">
        <v>43</v>
      </c>
      <c r="D8" s="43" t="s">
        <v>44</v>
      </c>
      <c r="E8" s="41" t="s">
        <v>45</v>
      </c>
      <c r="F8" s="33">
        <v>6906419.9500000002</v>
      </c>
      <c r="G8" s="34">
        <v>6717375.8099999996</v>
      </c>
      <c r="H8" s="34">
        <f t="shared" si="0"/>
        <v>1600078.87</v>
      </c>
      <c r="I8" s="34">
        <v>1600078.87</v>
      </c>
      <c r="J8" s="34">
        <v>0</v>
      </c>
      <c r="K8" s="40">
        <v>37</v>
      </c>
      <c r="L8" s="35">
        <v>0.69811320754716977</v>
      </c>
      <c r="M8" s="38" t="s">
        <v>34</v>
      </c>
      <c r="N8" s="37" t="s">
        <v>35</v>
      </c>
      <c r="O8" s="9"/>
      <c r="Q8" s="5"/>
    </row>
    <row r="9" spans="1:17" ht="58.5" customHeight="1">
      <c r="A9" s="12" t="s">
        <v>20</v>
      </c>
      <c r="B9" s="11" t="s">
        <v>30</v>
      </c>
      <c r="C9" s="12" t="s">
        <v>46</v>
      </c>
      <c r="D9" s="42" t="s">
        <v>47</v>
      </c>
      <c r="E9" s="44" t="s">
        <v>48</v>
      </c>
      <c r="F9" s="19">
        <v>873114.39</v>
      </c>
      <c r="G9" s="19">
        <v>868194.39</v>
      </c>
      <c r="H9" s="13">
        <f t="shared" si="0"/>
        <v>434097.15</v>
      </c>
      <c r="I9" s="19">
        <v>434097.15</v>
      </c>
      <c r="J9" s="13">
        <v>0</v>
      </c>
      <c r="K9" s="39">
        <v>37</v>
      </c>
      <c r="L9" s="6">
        <v>0.69811320754716977</v>
      </c>
      <c r="M9" s="14" t="s">
        <v>42</v>
      </c>
      <c r="N9" s="16" t="s">
        <v>35</v>
      </c>
      <c r="O9" s="9"/>
      <c r="Q9" s="5"/>
    </row>
    <row r="10" spans="1:17" ht="58.5" customHeight="1">
      <c r="A10" s="31" t="s">
        <v>21</v>
      </c>
      <c r="B10" s="30" t="s">
        <v>30</v>
      </c>
      <c r="C10" s="32" t="s">
        <v>49</v>
      </c>
      <c r="D10" s="43" t="s">
        <v>50</v>
      </c>
      <c r="E10" s="41" t="s">
        <v>51</v>
      </c>
      <c r="F10" s="33">
        <v>6047406.75</v>
      </c>
      <c r="G10" s="34">
        <v>5747419.8099999996</v>
      </c>
      <c r="H10" s="34">
        <f t="shared" si="0"/>
        <v>2873709.88</v>
      </c>
      <c r="I10" s="34">
        <v>2873709.88</v>
      </c>
      <c r="J10" s="34">
        <v>0</v>
      </c>
      <c r="K10" s="40">
        <v>36</v>
      </c>
      <c r="L10" s="35">
        <v>0.67924528301886788</v>
      </c>
      <c r="M10" s="38" t="s">
        <v>42</v>
      </c>
      <c r="N10" s="37" t="s">
        <v>35</v>
      </c>
      <c r="O10" s="9"/>
      <c r="Q10" s="5"/>
    </row>
    <row r="11" spans="1:17" ht="58.5" customHeight="1">
      <c r="A11" s="12" t="s">
        <v>22</v>
      </c>
      <c r="B11" s="11" t="s">
        <v>30</v>
      </c>
      <c r="C11" s="12" t="s">
        <v>52</v>
      </c>
      <c r="D11" s="42" t="s">
        <v>53</v>
      </c>
      <c r="E11" s="44" t="s">
        <v>54</v>
      </c>
      <c r="F11" s="19">
        <v>8462233.7400000002</v>
      </c>
      <c r="G11" s="19">
        <v>5906772.1799999997</v>
      </c>
      <c r="H11" s="13">
        <f t="shared" si="0"/>
        <v>2953386.08</v>
      </c>
      <c r="I11" s="19">
        <v>2953386.08</v>
      </c>
      <c r="J11" s="13">
        <v>0</v>
      </c>
      <c r="K11" s="39">
        <v>34</v>
      </c>
      <c r="L11" s="6">
        <v>0.64150943396226412</v>
      </c>
      <c r="M11" s="14" t="s">
        <v>34</v>
      </c>
      <c r="N11" s="16" t="s">
        <v>35</v>
      </c>
      <c r="O11" s="9"/>
      <c r="Q11" s="5"/>
    </row>
    <row r="12" spans="1:17" ht="58.5" customHeight="1">
      <c r="A12" s="31" t="s">
        <v>23</v>
      </c>
      <c r="B12" s="30" t="s">
        <v>30</v>
      </c>
      <c r="C12" s="32" t="s">
        <v>55</v>
      </c>
      <c r="D12" s="43" t="s">
        <v>56</v>
      </c>
      <c r="E12" s="41" t="s">
        <v>57</v>
      </c>
      <c r="F12" s="33">
        <v>635311.43999999994</v>
      </c>
      <c r="G12" s="34">
        <v>635311.43999999994</v>
      </c>
      <c r="H12" s="34">
        <f t="shared" si="0"/>
        <v>317655.71000000002</v>
      </c>
      <c r="I12" s="34">
        <v>317655.71000000002</v>
      </c>
      <c r="J12" s="34">
        <v>0</v>
      </c>
      <c r="K12" s="40">
        <v>34</v>
      </c>
      <c r="L12" s="35">
        <v>0.64150943396226412</v>
      </c>
      <c r="M12" s="38" t="s">
        <v>34</v>
      </c>
      <c r="N12" s="37" t="s">
        <v>35</v>
      </c>
      <c r="O12" s="9"/>
      <c r="Q12" s="5"/>
    </row>
    <row r="13" spans="1:17" ht="58.5" customHeight="1">
      <c r="A13" s="12" t="s">
        <v>24</v>
      </c>
      <c r="B13" s="11" t="s">
        <v>30</v>
      </c>
      <c r="C13" s="12" t="s">
        <v>58</v>
      </c>
      <c r="D13" s="42" t="s">
        <v>59</v>
      </c>
      <c r="E13" s="44" t="s">
        <v>60</v>
      </c>
      <c r="F13" s="19">
        <v>2935221.63</v>
      </c>
      <c r="G13" s="19">
        <v>2104659.77</v>
      </c>
      <c r="H13" s="13">
        <f t="shared" si="0"/>
        <v>1052329.8799999999</v>
      </c>
      <c r="I13" s="19">
        <v>1052329.8799999999</v>
      </c>
      <c r="J13" s="13">
        <v>0</v>
      </c>
      <c r="K13" s="39">
        <v>33</v>
      </c>
      <c r="L13" s="6">
        <v>0.62264150943396224</v>
      </c>
      <c r="M13" s="14" t="s">
        <v>34</v>
      </c>
      <c r="N13" s="16" t="s">
        <v>35</v>
      </c>
      <c r="O13" s="9"/>
      <c r="Q13" s="5"/>
    </row>
    <row r="14" spans="1:17" ht="54" customHeight="1">
      <c r="A14" s="46" t="s">
        <v>35</v>
      </c>
      <c r="B14" s="49" t="s">
        <v>35</v>
      </c>
      <c r="C14" s="50" t="s">
        <v>35</v>
      </c>
      <c r="D14" s="51" t="s">
        <v>35</v>
      </c>
      <c r="E14" s="53" t="s">
        <v>61</v>
      </c>
      <c r="F14" s="19">
        <f>SUM(F5:F13)</f>
        <v>40664198.950000003</v>
      </c>
      <c r="G14" s="19">
        <f>SUM(G5:G13)</f>
        <v>36668287.039999999</v>
      </c>
      <c r="H14" s="19">
        <f t="shared" ref="H14:I14" si="1">SUM(H5:H13)</f>
        <v>14221796.420000002</v>
      </c>
      <c r="I14" s="19">
        <f t="shared" si="1"/>
        <v>14221796.420000002</v>
      </c>
      <c r="J14" s="13">
        <f>SUM(J5:J13)</f>
        <v>0</v>
      </c>
      <c r="K14" s="48" t="s">
        <v>35</v>
      </c>
      <c r="L14" s="21" t="s">
        <v>35</v>
      </c>
      <c r="M14" s="16" t="s">
        <v>35</v>
      </c>
      <c r="N14" s="16" t="s">
        <v>35</v>
      </c>
      <c r="O14" s="9"/>
      <c r="Q14" s="5"/>
    </row>
    <row r="15" spans="1:17" ht="80.099999999999994" customHeight="1">
      <c r="A15" s="57" t="s">
        <v>62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9"/>
      <c r="Q15" s="5"/>
    </row>
    <row r="16" spans="1:17" ht="75">
      <c r="A16" s="7" t="s">
        <v>2</v>
      </c>
      <c r="B16" s="7" t="s">
        <v>3</v>
      </c>
      <c r="C16" s="7" t="s">
        <v>4</v>
      </c>
      <c r="D16" s="7" t="s">
        <v>5</v>
      </c>
      <c r="E16" s="7" t="s">
        <v>6</v>
      </c>
      <c r="F16" s="7" t="s">
        <v>7</v>
      </c>
      <c r="G16" s="7" t="s">
        <v>8</v>
      </c>
      <c r="H16" s="7" t="s">
        <v>9</v>
      </c>
      <c r="I16" s="7" t="s">
        <v>10</v>
      </c>
      <c r="J16" s="7" t="s">
        <v>11</v>
      </c>
      <c r="K16" s="7" t="s">
        <v>12</v>
      </c>
      <c r="L16" s="8" t="s">
        <v>13</v>
      </c>
      <c r="M16" s="8" t="s">
        <v>14</v>
      </c>
      <c r="N16" s="7" t="s">
        <v>15</v>
      </c>
      <c r="O16" s="9"/>
      <c r="Q16" s="5"/>
    </row>
    <row r="17" spans="1:17" ht="22.5" customHeight="1">
      <c r="A17" s="27" t="s">
        <v>16</v>
      </c>
      <c r="B17" s="28" t="s">
        <v>17</v>
      </c>
      <c r="C17" s="28" t="s">
        <v>18</v>
      </c>
      <c r="D17" s="28" t="s">
        <v>19</v>
      </c>
      <c r="E17" s="28" t="s">
        <v>20</v>
      </c>
      <c r="F17" s="28" t="s">
        <v>21</v>
      </c>
      <c r="G17" s="28" t="s">
        <v>22</v>
      </c>
      <c r="H17" s="28" t="s">
        <v>23</v>
      </c>
      <c r="I17" s="28" t="s">
        <v>24</v>
      </c>
      <c r="J17" s="28" t="s">
        <v>25</v>
      </c>
      <c r="K17" s="28" t="s">
        <v>26</v>
      </c>
      <c r="L17" s="29" t="s">
        <v>27</v>
      </c>
      <c r="M17" s="29" t="s">
        <v>28</v>
      </c>
      <c r="N17" s="29" t="s">
        <v>29</v>
      </c>
      <c r="O17" s="9"/>
      <c r="Q17" s="5"/>
    </row>
    <row r="18" spans="1:17" ht="54.95" customHeight="1">
      <c r="A18" s="12" t="s">
        <v>25</v>
      </c>
      <c r="B18" s="11" t="s">
        <v>30</v>
      </c>
      <c r="C18" s="12" t="s">
        <v>63</v>
      </c>
      <c r="D18" s="42" t="s">
        <v>64</v>
      </c>
      <c r="E18" s="44" t="s">
        <v>65</v>
      </c>
      <c r="F18" s="19">
        <v>2055687.99</v>
      </c>
      <c r="G18" s="19">
        <v>1705688</v>
      </c>
      <c r="H18" s="13">
        <f>I18+J18</f>
        <v>852844</v>
      </c>
      <c r="I18" s="19">
        <v>852844</v>
      </c>
      <c r="J18" s="13">
        <v>0</v>
      </c>
      <c r="K18" s="39">
        <v>27.5</v>
      </c>
      <c r="L18" s="6">
        <v>0.51886792452830188</v>
      </c>
      <c r="M18" s="14" t="s">
        <v>34</v>
      </c>
      <c r="N18" s="45" t="s">
        <v>66</v>
      </c>
      <c r="O18" s="9"/>
      <c r="Q18" s="5"/>
    </row>
    <row r="19" spans="1:17" ht="54.95" customHeight="1">
      <c r="A19" s="30" t="s">
        <v>26</v>
      </c>
      <c r="B19" s="30" t="s">
        <v>30</v>
      </c>
      <c r="C19" s="32" t="s">
        <v>67</v>
      </c>
      <c r="D19" s="43" t="s">
        <v>68</v>
      </c>
      <c r="E19" s="41" t="s">
        <v>69</v>
      </c>
      <c r="F19" s="33">
        <v>7392300.0199999996</v>
      </c>
      <c r="G19" s="34">
        <v>6000000.0199999996</v>
      </c>
      <c r="H19" s="34">
        <f>I19+J19</f>
        <v>3000000</v>
      </c>
      <c r="I19" s="34">
        <v>3000000</v>
      </c>
      <c r="J19" s="34">
        <v>0</v>
      </c>
      <c r="K19" s="40" t="s">
        <v>70</v>
      </c>
      <c r="L19" s="35" t="s">
        <v>70</v>
      </c>
      <c r="M19" s="38" t="s">
        <v>42</v>
      </c>
      <c r="N19" s="38" t="s">
        <v>71</v>
      </c>
      <c r="O19" s="9"/>
      <c r="Q19" s="5"/>
    </row>
    <row r="20" spans="1:17" ht="54.95" customHeight="1">
      <c r="A20" s="12" t="s">
        <v>27</v>
      </c>
      <c r="B20" s="11" t="s">
        <v>30</v>
      </c>
      <c r="C20" s="12" t="s">
        <v>72</v>
      </c>
      <c r="D20" s="42" t="s">
        <v>73</v>
      </c>
      <c r="E20" s="44" t="s">
        <v>74</v>
      </c>
      <c r="F20" s="19">
        <v>4801920</v>
      </c>
      <c r="G20" s="19">
        <v>4801920</v>
      </c>
      <c r="H20" s="13">
        <f>I20+J20</f>
        <v>2400960</v>
      </c>
      <c r="I20" s="19">
        <v>2400960</v>
      </c>
      <c r="J20" s="13">
        <v>0</v>
      </c>
      <c r="K20" s="39" t="s">
        <v>70</v>
      </c>
      <c r="L20" s="6" t="s">
        <v>70</v>
      </c>
      <c r="M20" s="14" t="s">
        <v>42</v>
      </c>
      <c r="N20" s="45" t="s">
        <v>75</v>
      </c>
      <c r="O20" s="9"/>
      <c r="Q20" s="5"/>
    </row>
    <row r="21" spans="1:17" ht="54.95" customHeight="1">
      <c r="A21" s="30" t="s">
        <v>28</v>
      </c>
      <c r="B21" s="30" t="s">
        <v>30</v>
      </c>
      <c r="C21" s="32" t="s">
        <v>76</v>
      </c>
      <c r="D21" s="43" t="s">
        <v>77</v>
      </c>
      <c r="E21" s="41" t="s">
        <v>78</v>
      </c>
      <c r="F21" s="33">
        <v>1052091.1299999999</v>
      </c>
      <c r="G21" s="34">
        <v>1052091.1299999999</v>
      </c>
      <c r="H21" s="34">
        <f>I21+J21</f>
        <v>526045.56000000006</v>
      </c>
      <c r="I21" s="34">
        <v>526045.56000000006</v>
      </c>
      <c r="J21" s="34">
        <v>0</v>
      </c>
      <c r="K21" s="40" t="s">
        <v>70</v>
      </c>
      <c r="L21" s="35" t="s">
        <v>70</v>
      </c>
      <c r="M21" s="38" t="s">
        <v>42</v>
      </c>
      <c r="N21" s="38" t="s">
        <v>75</v>
      </c>
      <c r="O21" s="9"/>
      <c r="Q21" s="5"/>
    </row>
    <row r="23" spans="1:17" ht="48" customHeight="1">
      <c r="A23" s="46" t="s">
        <v>35</v>
      </c>
      <c r="B23" s="46" t="s">
        <v>35</v>
      </c>
      <c r="C23" s="46" t="s">
        <v>35</v>
      </c>
      <c r="D23" s="46" t="s">
        <v>35</v>
      </c>
      <c r="E23" s="47" t="s">
        <v>61</v>
      </c>
      <c r="F23" s="19">
        <f>SUM(F18:F21)</f>
        <v>15301999.140000001</v>
      </c>
      <c r="G23" s="13">
        <f>SUM(G18:G21)</f>
        <v>13559699.149999999</v>
      </c>
      <c r="H23" s="13">
        <f t="shared" ref="H23:I23" si="2">SUM(H18:H21)</f>
        <v>6779849.5600000005</v>
      </c>
      <c r="I23" s="13">
        <f t="shared" si="2"/>
        <v>6779849.5600000005</v>
      </c>
      <c r="J23" s="13">
        <f>SUM(J18:J21)</f>
        <v>0</v>
      </c>
      <c r="K23" s="48" t="s">
        <v>35</v>
      </c>
      <c r="L23" s="21" t="s">
        <v>35</v>
      </c>
      <c r="M23" s="52" t="s">
        <v>35</v>
      </c>
      <c r="N23" s="21" t="s">
        <v>35</v>
      </c>
      <c r="O23" s="9"/>
      <c r="Q23" s="5"/>
    </row>
    <row r="24" spans="1:17" ht="46.5" customHeight="1">
      <c r="A24" s="22"/>
      <c r="B24" s="22"/>
      <c r="C24" s="22"/>
      <c r="D24" s="22"/>
      <c r="E24" s="22"/>
      <c r="F24" s="23"/>
      <c r="G24" s="23"/>
      <c r="H24" s="23"/>
      <c r="I24" s="23"/>
      <c r="J24" s="23"/>
      <c r="K24" s="24"/>
      <c r="L24" s="25"/>
      <c r="M24" s="26"/>
      <c r="N24" s="25"/>
      <c r="Q24" s="5"/>
    </row>
    <row r="25" spans="1:17" ht="32.25" customHeight="1">
      <c r="A25" s="17" t="s">
        <v>79</v>
      </c>
      <c r="B25" s="18"/>
      <c r="C25" s="18"/>
      <c r="D25" s="18"/>
      <c r="E25" s="18"/>
    </row>
    <row r="26" spans="1:17" ht="32.25" customHeight="1">
      <c r="A26" s="17" t="s">
        <v>80</v>
      </c>
      <c r="B26" s="18"/>
      <c r="C26" s="18"/>
      <c r="D26" s="18"/>
      <c r="E26" s="18"/>
      <c r="F26" s="2"/>
      <c r="G26" s="2"/>
      <c r="H26" s="2"/>
      <c r="I26" s="2"/>
      <c r="J26" s="2"/>
      <c r="K26" s="2"/>
    </row>
    <row r="27" spans="1:17" ht="32.25" customHeight="1">
      <c r="A27" s="17" t="s">
        <v>81</v>
      </c>
      <c r="B27" s="18"/>
      <c r="C27" s="18"/>
      <c r="D27" s="18"/>
      <c r="E27" s="18"/>
    </row>
    <row r="28" spans="1:17" ht="53.25" hidden="1" customHeight="1"/>
    <row r="29" spans="1:17" ht="67.5" hidden="1" customHeight="1"/>
    <row r="30" spans="1:17" ht="47.25" hidden="1" customHeight="1"/>
    <row r="31" spans="1:17" ht="51" hidden="1" customHeight="1"/>
    <row r="32" spans="1:17" ht="45.75" hidden="1" customHeight="1"/>
    <row r="33" ht="47.25" hidden="1" customHeight="1"/>
    <row r="34" ht="0" hidden="1" customHeight="1"/>
  </sheetData>
  <autoFilter ref="A3:N27" xr:uid="{00000000-0009-0000-0000-000000000000}"/>
  <mergeCells count="3">
    <mergeCell ref="A1:N1"/>
    <mergeCell ref="A2:N2"/>
    <mergeCell ref="A15:N15"/>
  </mergeCells>
  <phoneticPr fontId="28" type="noConversion"/>
  <printOptions horizontalCentered="1"/>
  <pageMargins left="3.937007874015748E-2" right="3.937007874015748E-2" top="0.74803149606299213" bottom="0.74803149606299213" header="0.31496062992125984" footer="0.31496062992125984"/>
  <pageSetup paperSize="9" scale="40" orientation="landscape" r:id="rId1"/>
  <headerFoot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7"/>
  <sheetViews>
    <sheetView workbookViewId="0">
      <selection activeCell="A17" sqref="A17"/>
    </sheetView>
  </sheetViews>
  <sheetFormatPr defaultRowHeight="14.25"/>
  <cols>
    <col min="1" max="1" width="25.875" customWidth="1"/>
  </cols>
  <sheetData>
    <row r="1" spans="1:1">
      <c r="A1" s="20" t="s">
        <v>82</v>
      </c>
    </row>
    <row r="2" spans="1:1">
      <c r="A2" s="20" t="s">
        <v>83</v>
      </c>
    </row>
    <row r="3" spans="1:1">
      <c r="A3" s="20" t="s">
        <v>84</v>
      </c>
    </row>
    <row r="4" spans="1:1">
      <c r="A4" s="20" t="s">
        <v>85</v>
      </c>
    </row>
    <row r="5" spans="1:1">
      <c r="A5" s="20" t="s">
        <v>86</v>
      </c>
    </row>
    <row r="6" spans="1:1">
      <c r="A6" s="20" t="s">
        <v>87</v>
      </c>
    </row>
    <row r="7" spans="1:1">
      <c r="A7" s="20" t="s">
        <v>88</v>
      </c>
    </row>
    <row r="8" spans="1:1">
      <c r="A8" s="20" t="s">
        <v>89</v>
      </c>
    </row>
    <row r="9" spans="1:1">
      <c r="A9" s="20" t="s">
        <v>90</v>
      </c>
    </row>
    <row r="10" spans="1:1">
      <c r="A10" s="20" t="s">
        <v>91</v>
      </c>
    </row>
    <row r="11" spans="1:1">
      <c r="A11" s="20" t="s">
        <v>92</v>
      </c>
    </row>
    <row r="12" spans="1:1">
      <c r="A12" s="20" t="s">
        <v>93</v>
      </c>
    </row>
    <row r="13" spans="1:1">
      <c r="A13" s="20" t="s">
        <v>94</v>
      </c>
    </row>
    <row r="14" spans="1:1">
      <c r="A14" s="20" t="s">
        <v>95</v>
      </c>
    </row>
    <row r="15" spans="1:1">
      <c r="A15" s="20" t="s">
        <v>96</v>
      </c>
    </row>
    <row r="16" spans="1:1">
      <c r="A16" s="20" t="s">
        <v>97</v>
      </c>
    </row>
    <row r="17" spans="1:1">
      <c r="A17" t="s">
        <v>98</v>
      </c>
    </row>
  </sheetData>
  <sortState xmlns:xlrd2="http://schemas.microsoft.com/office/spreadsheetml/2017/richdata2" ref="A1:A17">
    <sortCondition ref="A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258df-16cb-4507-b678-b498e48e58c8" xsi:nil="true"/>
    <lcf76f155ced4ddcb4097134ff3c332f xmlns="153e0a85-a7de-4c25-b915-33607e7cdfc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215AB14638FF4F90A4EEE6C3B10DF6" ma:contentTypeVersion="18" ma:contentTypeDescription="Utwórz nowy dokument." ma:contentTypeScope="" ma:versionID="87c9327cc413a803e6a85949e9e2e64d">
  <xsd:schema xmlns:xsd="http://www.w3.org/2001/XMLSchema" xmlns:xs="http://www.w3.org/2001/XMLSchema" xmlns:p="http://schemas.microsoft.com/office/2006/metadata/properties" xmlns:ns2="13e258df-16cb-4507-b678-b498e48e58c8" xmlns:ns3="153e0a85-a7de-4c25-b915-33607e7cdfca" targetNamespace="http://schemas.microsoft.com/office/2006/metadata/properties" ma:root="true" ma:fieldsID="b1bb44b5628b1577e8fd3f951c63138e" ns2:_="" ns3:_="">
    <xsd:import namespace="13e258df-16cb-4507-b678-b498e48e58c8"/>
    <xsd:import namespace="153e0a85-a7de-4c25-b915-33607e7cd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258df-16cb-4507-b678-b498e48e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342b020-5480-4ad9-9b04-5b7b9c9178cc}" ma:internalName="TaxCatchAll" ma:showField="CatchAllData" ma:web="13e258df-16cb-4507-b678-b498e48e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e0a85-a7de-4c25-b915-33607e7cd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3143AE-FF8D-4BA3-9934-B319C890DCAD}">
  <ds:schemaRefs>
    <ds:schemaRef ds:uri="http://schemas.microsoft.com/office/2006/metadata/properties"/>
    <ds:schemaRef ds:uri="http://schemas.microsoft.com/office/infopath/2007/PartnerControls"/>
    <ds:schemaRef ds:uri="13e258df-16cb-4507-b678-b498e48e58c8"/>
    <ds:schemaRef ds:uri="153e0a85-a7de-4c25-b915-33607e7cdfca"/>
  </ds:schemaRefs>
</ds:datastoreItem>
</file>

<file path=customXml/itemProps2.xml><?xml version="1.0" encoding="utf-8"?>
<ds:datastoreItem xmlns:ds="http://schemas.openxmlformats.org/officeDocument/2006/customXml" ds:itemID="{6B6DC89F-BBB8-4E58-894B-8B9665773F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C10D01-33D9-4AD1-9527-3B39F9B6A2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e258df-16cb-4507-b678-b498e48e58c8"/>
    <ds:schemaRef ds:uri="153e0a85-a7de-4c25-b915-33607e7cdf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4</vt:i4>
      </vt:variant>
    </vt:vector>
  </HeadingPairs>
  <TitlesOfParts>
    <vt:vector size="6" baseType="lpstr">
      <vt:lpstr>2.2(035)</vt:lpstr>
      <vt:lpstr>Rewitalizacja</vt:lpstr>
      <vt:lpstr>'2.2(035)'!kurs</vt:lpstr>
      <vt:lpstr>'2.2(035)'!Obszar_wydruku</vt:lpstr>
      <vt:lpstr>rewitalizacja</vt:lpstr>
      <vt:lpstr>'2.2(035)'!Tytuły_wydruku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Ostałowski Piotr</dc:creator>
  <cp:keywords/>
  <dc:description/>
  <cp:lastModifiedBy>Ostałowski Piotr</cp:lastModifiedBy>
  <cp:revision/>
  <dcterms:created xsi:type="dcterms:W3CDTF">2016-04-12T10:40:23Z</dcterms:created>
  <dcterms:modified xsi:type="dcterms:W3CDTF">2025-01-29T10:35:38Z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0x01010071215AB14638FF4F90A4EEE6C3B10DF6</vt:lpwstr>
  </property>
  <property fmtid="{D5CDD505-2E9C-101B-9397-08002B2CF9AE}" pid="3" name="Order">
    <vt:r8>20141800</vt:r8>
  </property>
  <property fmtid="{D5CDD505-2E9C-101B-9397-08002B2CF9AE}" pid="4" name="MediaServiceImageTags">
    <vt:lpwstr/>
  </property>
</Properties>
</file>