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B17F4105-2760-4BCF-B05F-D638F32387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.nr 2  9.2 33 RWS" sheetId="2" r:id="rId1"/>
    <sheet name="Rewitalizacja" sheetId="3" state="hidden" r:id="rId2"/>
  </sheets>
  <definedNames>
    <definedName name="_xlnm._FilterDatabase" localSheetId="0" hidden="1">'Zał.nr 2  9.2 33 RWS'!$A$4:$N$21</definedName>
    <definedName name="kurs">'Zał.nr 2  9.2 33 RWS'!#REF!</definedName>
    <definedName name="_xlnm.Print_Area" localSheetId="0">'Zał.nr 2  9.2 33 RWS'!$A$1:$N$21</definedName>
    <definedName name="rewitalizacja">Rewitalizacja!$A$1:$A$17</definedName>
    <definedName name="_xlnm.Print_Titles" localSheetId="0">'Zał.nr 2  9.2 33 RWS'!$4:$4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J12" i="2" l="1"/>
  <c r="I12" i="2"/>
  <c r="H12" i="2"/>
  <c r="G12" i="2"/>
  <c r="F12" i="2"/>
  <c r="I7" i="2" l="1"/>
  <c r="F7" i="2"/>
  <c r="G7" i="2"/>
  <c r="H7" i="2"/>
  <c r="F17" i="2"/>
  <c r="G17" i="2"/>
  <c r="H17" i="2"/>
  <c r="I17" i="2"/>
  <c r="J17" i="2"/>
  <c r="J7" i="2"/>
</calcChain>
</file>

<file path=xl/sharedStrings.xml><?xml version="1.0" encoding="utf-8"?>
<sst xmlns="http://schemas.openxmlformats.org/spreadsheetml/2006/main" count="171" uniqueCount="64">
  <si>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</si>
  <si>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</si>
  <si>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</si>
  <si>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</si>
  <si>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</si>
  <si>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</si>
  <si>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</si>
  <si>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</si>
  <si>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</si>
  <si>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</si>
  <si>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</si>
  <si>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</si>
  <si>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rPr>
        <b/>
        <sz val="11"/>
        <color rgb="FF000000"/>
        <rFont val="Arial"/>
        <family val="2"/>
        <charset val="238"/>
      </rPr>
      <t xml:space="preserve">Procent maksymalnej liczby punktów możliwych do uzyskania </t>
    </r>
    <r>
      <rPr>
        <sz val="11"/>
        <color rgb="FF000000"/>
        <rFont val="Arial"/>
        <family val="2"/>
        <charset val="238"/>
      </rPr>
      <t>*</t>
    </r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</si>
  <si>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</si>
  <si>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</si>
  <si>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</si>
  <si>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</si>
  <si>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</si>
  <si>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</si>
  <si>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</si>
  <si>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</si>
  <si>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</si>
  <si>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</si>
  <si>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</si>
  <si>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</si>
  <si>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</si>
  <si>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</si>
  <si>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16</t>
  </si>
  <si>
    <t>17</t>
  </si>
  <si>
    <t>Mazowiecka Jednostka Wdrażania Programów Unijnych</t>
  </si>
  <si>
    <t>Nie dotyczy</t>
  </si>
  <si>
    <t>SUMA:</t>
  </si>
  <si>
    <t>Próg wyczerpania alokacji***</t>
  </si>
  <si>
    <t>Procent maksymalnej liczby punktów możliwych do uzyskania *</t>
  </si>
  <si>
    <t>15</t>
  </si>
  <si>
    <t>Projekty, które nie spełniły kryteriów wyboru projektów lub nie uzyskały wymaganej liczby punktów</t>
  </si>
  <si>
    <t>Wnioskowane dofinansowanie (BP)</t>
  </si>
  <si>
    <t>Negatywna ocena merytoryczna ogólna</t>
  </si>
  <si>
    <t>Brak danych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</si>
  <si>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</si>
  <si>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</si>
  <si>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</si>
  <si>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</si>
  <si>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</si>
  <si>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</si>
  <si>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</si>
  <si>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</si>
  <si>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</si>
  <si>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</si>
  <si>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</si>
  <si>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</si>
  <si>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</si>
  <si>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</si>
  <si>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</si>
  <si>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</si>
  <si>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</si>
  <si>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</si>
  <si>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</si>
  <si>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</si>
  <si>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 xml:space="preserve">Wyniki oceny projektów, złożonych w ramach naboru konkurencyjnego nr FEMA.09.02-IP.01-033/24, Priorytet IX „Mazowsze bliższe obywatelom dzięki Funduszom Europejskim” dla Działania 9.2 „Rewitalizacja obszarów innych niż miejskie”, Typ projektów: „Ochrona, rozwój i promowanie dziedzictwa kulturowego” Funduszy Europejskich dla Mazowsza 2021-2027- Region Warszawski Stołeczny </t>
  </si>
  <si>
    <t>FEMA.09.02-IP.01-04T3/24</t>
  </si>
  <si>
    <t>Gmina Raszyn</t>
  </si>
  <si>
    <t>Rewitalizacja budynku dawnej stajni w Raszynie</t>
  </si>
  <si>
    <t>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</si>
</sst>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0" fillId="35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49" fontId="18" fillId="33" borderId="16" xfId="0" applyNumberFormat="1" applyFont="1" applyFill="1" applyBorder="1" applyAlignment="1">
      <alignment horizontal="center" vertical="center"/>
    </xf>
    <xf numFmtId="49" fontId="18" fillId="33" borderId="18" xfId="0" applyNumberFormat="1" applyFont="1" applyFill="1" applyBorder="1" applyAlignment="1">
      <alignment horizontal="center" vertical="center"/>
    </xf>
    <xf numFmtId="49" fontId="18" fillId="33" borderId="17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8" fillId="36" borderId="0" xfId="0" applyFont="1" applyFill="1"/>
    <xf numFmtId="0" fontId="18" fillId="0" borderId="10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4" fontId="18" fillId="0" borderId="0" xfId="0" applyNumberFormat="1" applyFont="1"/>
    <xf numFmtId="49" fontId="18" fillId="33" borderId="0" xfId="0" applyNumberFormat="1" applyFont="1" applyFill="1" applyAlignment="1">
      <alignment horizontal="center" vertical="center"/>
    </xf>
    <xf numFmtId="165" fontId="18" fillId="0" borderId="19" xfId="0" applyNumberFormat="1" applyFont="1" applyBorder="1" applyAlignment="1">
      <alignment horizontal="center" vertical="center"/>
    </xf>
    <xf numFmtId="2" fontId="18" fillId="0" borderId="19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10" fontId="18" fillId="0" borderId="15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5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7" fontId="18" fillId="0" borderId="20" xfId="0" applyNumberFormat="1" applyFont="1" applyBorder="1" applyAlignment="1">
      <alignment horizontal="center" vertical="center" wrapText="1"/>
    </xf>
    <xf numFmtId="2" fontId="21" fillId="0" borderId="20" xfId="0" applyNumberFormat="1" applyFont="1" applyBorder="1" applyAlignment="1">
      <alignment horizontal="center" vertical="center" wrapText="1"/>
    </xf>
    <xf numFmtId="10" fontId="21" fillId="0" borderId="10" xfId="1" applyNumberFormat="1" applyFont="1" applyFill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7"/>
  <sheetViews>
    <sheetView showGridLines="0" tabSelected="1" view="pageBreakPreview" topLeftCell="A4" zoomScale="70" zoomScaleNormal="70" zoomScaleSheetLayoutView="70" workbookViewId="0">
      <selection sqref="A1:N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29.125" style="4" customWidth="1"/>
    <col min="5" max="5" width="40.75" style="4" customWidth="1"/>
    <col min="6" max="6" width="20.62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20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46" ht="64.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1:46" ht="111" customHeight="1">
      <c r="A2" s="60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1"/>
    </row>
    <row r="3" spans="1:46" ht="49.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</row>
    <row r="4" spans="1:46" ht="102" customHeight="1">
      <c r="A4" s="6" t="s">
        <v>1</v>
      </c>
      <c r="B4" s="6" t="s">
        <v>2</v>
      </c>
      <c r="C4" s="6" t="s">
        <v>3</v>
      </c>
      <c r="D4" s="6" t="s">
        <v>4</v>
      </c>
      <c r="E4" s="9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24" t="s">
        <v>11</v>
      </c>
      <c r="L4" s="37" t="s">
        <v>12</v>
      </c>
      <c r="M4" s="7" t="s">
        <v>13</v>
      </c>
      <c r="N4" s="6" t="s">
        <v>14</v>
      </c>
      <c r="O4" s="1"/>
    </row>
    <row r="5" spans="1:46" ht="21.75" customHeight="1">
      <c r="A5" s="27" t="s">
        <v>15</v>
      </c>
      <c r="B5" s="28" t="s">
        <v>16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28" t="s">
        <v>25</v>
      </c>
      <c r="L5" s="29" t="s">
        <v>26</v>
      </c>
      <c r="M5" s="29" t="s">
        <v>27</v>
      </c>
      <c r="N5" s="29" t="s">
        <v>28</v>
      </c>
    </row>
    <row r="6" spans="1:46" ht="68.25" customHeight="1">
      <c r="A6" s="45" t="s">
        <v>15</v>
      </c>
      <c r="B6" s="49" t="s">
        <v>29</v>
      </c>
      <c r="C6" s="49" t="s">
        <v>30</v>
      </c>
      <c r="D6" s="49" t="s">
        <v>30</v>
      </c>
      <c r="E6" s="49" t="s">
        <v>30</v>
      </c>
      <c r="F6" s="43" t="s">
        <v>30</v>
      </c>
      <c r="G6" s="43" t="s">
        <v>30</v>
      </c>
      <c r="H6" s="43" t="s">
        <v>30</v>
      </c>
      <c r="I6" s="43" t="s">
        <v>30</v>
      </c>
      <c r="J6" s="43" t="s">
        <v>30</v>
      </c>
      <c r="K6" s="44" t="s">
        <v>30</v>
      </c>
      <c r="L6" s="46" t="s">
        <v>30</v>
      </c>
      <c r="M6" s="30" t="s">
        <v>30</v>
      </c>
      <c r="N6" s="21" t="s">
        <v>38</v>
      </c>
      <c r="O6" s="8"/>
      <c r="Q6" s="5"/>
    </row>
    <row r="7" spans="1:46" ht="46.5" customHeight="1">
      <c r="A7" s="21" t="s">
        <v>38</v>
      </c>
      <c r="B7" s="21" t="s">
        <v>38</v>
      </c>
      <c r="C7" s="21" t="s">
        <v>38</v>
      </c>
      <c r="D7" s="21" t="s">
        <v>38</v>
      </c>
      <c r="E7" s="47" t="s">
        <v>31</v>
      </c>
      <c r="F7" s="48">
        <f>SUM(F6:F6)</f>
        <v>0</v>
      </c>
      <c r="G7" s="48">
        <f>SUM(G6:G6)</f>
        <v>0</v>
      </c>
      <c r="H7" s="48">
        <f>SUM(H6:H6)</f>
        <v>0</v>
      </c>
      <c r="I7" s="48">
        <f>SUM(I6:I6)</f>
        <v>0</v>
      </c>
      <c r="J7" s="48">
        <f>SUM(J6:J6)</f>
        <v>0</v>
      </c>
      <c r="K7" s="21" t="s">
        <v>38</v>
      </c>
      <c r="L7" s="21" t="s">
        <v>38</v>
      </c>
      <c r="M7" s="21" t="s">
        <v>38</v>
      </c>
      <c r="N7" s="21" t="s">
        <v>38</v>
      </c>
      <c r="O7" s="8"/>
      <c r="Q7" s="5"/>
    </row>
    <row r="8" spans="1:46" ht="42" customHeight="1">
      <c r="A8" s="59" t="s">
        <v>32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8"/>
      <c r="Q8" s="5"/>
    </row>
    <row r="9" spans="1:46" ht="7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7" t="s">
        <v>33</v>
      </c>
      <c r="M9" s="7" t="s">
        <v>13</v>
      </c>
      <c r="N9" s="6" t="s">
        <v>14</v>
      </c>
      <c r="O9" s="41"/>
      <c r="Q9" s="5"/>
    </row>
    <row r="10" spans="1:46" ht="17.25" customHeight="1">
      <c r="A10" s="27" t="s">
        <v>15</v>
      </c>
      <c r="B10" s="28" t="s">
        <v>16</v>
      </c>
      <c r="C10" s="28" t="s">
        <v>17</v>
      </c>
      <c r="D10" s="28" t="s">
        <v>18</v>
      </c>
      <c r="E10" s="42" t="s">
        <v>19</v>
      </c>
      <c r="F10" s="10" t="s">
        <v>20</v>
      </c>
      <c r="G10" s="10" t="s">
        <v>21</v>
      </c>
      <c r="H10" s="10" t="s">
        <v>22</v>
      </c>
      <c r="I10" s="28" t="s">
        <v>23</v>
      </c>
      <c r="J10" s="28" t="s">
        <v>24</v>
      </c>
      <c r="K10" s="28" t="s">
        <v>25</v>
      </c>
      <c r="L10" s="29" t="s">
        <v>26</v>
      </c>
      <c r="M10" s="28" t="s">
        <v>34</v>
      </c>
      <c r="N10" s="29" t="s">
        <v>27</v>
      </c>
      <c r="O10" s="8"/>
      <c r="Q10" s="5"/>
    </row>
    <row r="11" spans="1:46" ht="54" customHeight="1">
      <c r="A11" s="31" t="s">
        <v>15</v>
      </c>
      <c r="B11" s="32" t="s">
        <v>29</v>
      </c>
      <c r="C11" s="32" t="s">
        <v>30</v>
      </c>
      <c r="D11" s="32" t="s">
        <v>30</v>
      </c>
      <c r="E11" s="32" t="s">
        <v>30</v>
      </c>
      <c r="F11" s="32" t="s">
        <v>30</v>
      </c>
      <c r="G11" s="32" t="s">
        <v>30</v>
      </c>
      <c r="H11" s="32" t="s">
        <v>30</v>
      </c>
      <c r="I11" s="32" t="s">
        <v>30</v>
      </c>
      <c r="J11" s="32" t="s">
        <v>30</v>
      </c>
      <c r="K11" s="32" t="s">
        <v>30</v>
      </c>
      <c r="L11" s="32" t="s">
        <v>30</v>
      </c>
      <c r="M11" s="32" t="s">
        <v>30</v>
      </c>
      <c r="N11" s="32" t="s">
        <v>30</v>
      </c>
      <c r="O11" s="8"/>
      <c r="Q11" s="5"/>
    </row>
    <row r="12" spans="1:46" ht="44.25" customHeight="1">
      <c r="A12" s="51" t="s">
        <v>38</v>
      </c>
      <c r="B12" s="51" t="s">
        <v>38</v>
      </c>
      <c r="C12" s="51" t="s">
        <v>38</v>
      </c>
      <c r="D12" s="51" t="s">
        <v>38</v>
      </c>
      <c r="E12" s="52" t="s">
        <v>31</v>
      </c>
      <c r="F12" s="53">
        <f>SUM(F11:F11)</f>
        <v>0</v>
      </c>
      <c r="G12" s="53">
        <f>SUM(G11:G11)</f>
        <v>0</v>
      </c>
      <c r="H12" s="53">
        <f>SUM(H11:H11)</f>
        <v>0</v>
      </c>
      <c r="I12" s="53">
        <f>SUM(I11:I11)</f>
        <v>0</v>
      </c>
      <c r="J12" s="54">
        <f>SUM(J11:J11)</f>
        <v>0</v>
      </c>
      <c r="K12" s="55" t="s">
        <v>38</v>
      </c>
      <c r="L12" s="56" t="s">
        <v>38</v>
      </c>
      <c r="M12" s="57" t="s">
        <v>38</v>
      </c>
      <c r="N12" s="56" t="s">
        <v>38</v>
      </c>
      <c r="O12" s="41"/>
      <c r="Q12" s="5"/>
    </row>
    <row r="13" spans="1:46" ht="60.75" customHeight="1">
      <c r="A13" s="59" t="s">
        <v>35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Q13" s="5"/>
    </row>
    <row r="14" spans="1:46" ht="89.25" customHeight="1">
      <c r="A14" s="9" t="s">
        <v>1</v>
      </c>
      <c r="B14" s="9" t="s">
        <v>2</v>
      </c>
      <c r="C14" s="9" t="s">
        <v>3</v>
      </c>
      <c r="D14" s="6" t="s">
        <v>4</v>
      </c>
      <c r="E14" s="9" t="s">
        <v>5</v>
      </c>
      <c r="F14" s="9" t="s">
        <v>6</v>
      </c>
      <c r="G14" s="9" t="s">
        <v>7</v>
      </c>
      <c r="H14" s="6" t="s">
        <v>8</v>
      </c>
      <c r="I14" s="6" t="s">
        <v>9</v>
      </c>
      <c r="J14" s="6" t="s">
        <v>36</v>
      </c>
      <c r="K14" s="9" t="s">
        <v>11</v>
      </c>
      <c r="L14" s="9" t="s">
        <v>33</v>
      </c>
      <c r="M14" s="6" t="s">
        <v>13</v>
      </c>
      <c r="N14" s="6" t="s">
        <v>14</v>
      </c>
      <c r="Q14" s="5"/>
    </row>
    <row r="15" spans="1:46" ht="18.75" customHeight="1">
      <c r="A15" s="10" t="s">
        <v>15</v>
      </c>
      <c r="B15" s="10" t="s">
        <v>16</v>
      </c>
      <c r="C15" s="10" t="s">
        <v>17</v>
      </c>
      <c r="D15" s="10" t="s">
        <v>18</v>
      </c>
      <c r="E15" s="10" t="s">
        <v>19</v>
      </c>
      <c r="F15" s="10" t="s">
        <v>20</v>
      </c>
      <c r="G15" s="10" t="s">
        <v>21</v>
      </c>
      <c r="H15" s="10" t="s">
        <v>22</v>
      </c>
      <c r="I15" s="10" t="s">
        <v>23</v>
      </c>
      <c r="J15" s="10" t="s">
        <v>24</v>
      </c>
      <c r="K15" s="10" t="s">
        <v>25</v>
      </c>
      <c r="L15" s="10" t="s">
        <v>26</v>
      </c>
      <c r="M15" s="10" t="s">
        <v>34</v>
      </c>
      <c r="N15" s="10" t="s">
        <v>27</v>
      </c>
      <c r="Q15" s="5"/>
    </row>
    <row r="16" spans="1:46" s="34" customFormat="1" ht="76.900000000000006" customHeight="1">
      <c r="A16" s="35">
        <v>1</v>
      </c>
      <c r="B16" s="31" t="s">
        <v>29</v>
      </c>
      <c r="C16" s="38" t="s">
        <v>60</v>
      </c>
      <c r="D16" s="32" t="s">
        <v>61</v>
      </c>
      <c r="E16" s="32" t="s">
        <v>62</v>
      </c>
      <c r="F16" s="40">
        <v>9557897</v>
      </c>
      <c r="G16" s="40">
        <v>9557897</v>
      </c>
      <c r="H16" s="40">
        <f>I16+J16</f>
        <v>4778948.49</v>
      </c>
      <c r="I16" s="40">
        <v>4778948.49</v>
      </c>
      <c r="J16" s="39">
        <v>0</v>
      </c>
      <c r="K16" s="36" t="s">
        <v>30</v>
      </c>
      <c r="L16" s="46" t="s">
        <v>30</v>
      </c>
      <c r="M16" s="30" t="s">
        <v>63</v>
      </c>
      <c r="N16" s="50" t="s">
        <v>37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14" ht="54.75" customHeight="1">
      <c r="A17" s="23" t="s">
        <v>38</v>
      </c>
      <c r="B17" s="23" t="s">
        <v>38</v>
      </c>
      <c r="C17" s="23" t="s">
        <v>38</v>
      </c>
      <c r="D17" s="23" t="s">
        <v>38</v>
      </c>
      <c r="E17" s="33" t="s">
        <v>31</v>
      </c>
      <c r="F17" s="39">
        <f>SUM(F16:F16)</f>
        <v>9557897</v>
      </c>
      <c r="G17" s="39">
        <f>SUM(G16:G16)</f>
        <v>9557897</v>
      </c>
      <c r="H17" s="39">
        <f>SUM(H16:H16)</f>
        <v>4778948.49</v>
      </c>
      <c r="I17" s="39">
        <f>SUM(I16:I16)</f>
        <v>4778948.49</v>
      </c>
      <c r="J17" s="39">
        <f>SUM(J16:J16)</f>
        <v>0</v>
      </c>
      <c r="K17" s="22" t="s">
        <v>38</v>
      </c>
      <c r="L17" s="22" t="s">
        <v>38</v>
      </c>
      <c r="M17" s="22" t="s">
        <v>38</v>
      </c>
      <c r="N17" s="22" t="s">
        <v>38</v>
      </c>
    </row>
    <row r="18" spans="1:14" ht="54.75" customHeight="1">
      <c r="B18" s="15"/>
      <c r="C18" s="14"/>
      <c r="D18" s="15"/>
      <c r="E18" s="15"/>
      <c r="F18" s="16"/>
      <c r="G18" s="16"/>
      <c r="H18" s="17"/>
      <c r="I18" s="16"/>
      <c r="J18" s="17"/>
      <c r="K18" s="18"/>
      <c r="L18" s="18"/>
      <c r="M18" s="19"/>
      <c r="N18" s="20"/>
    </row>
    <row r="19" spans="1:14" ht="32.25" customHeight="1">
      <c r="A19" s="25" t="s">
        <v>39</v>
      </c>
      <c r="B19" s="26"/>
      <c r="C19" s="12"/>
      <c r="D19" s="12"/>
      <c r="E19" s="12"/>
    </row>
    <row r="20" spans="1:14" ht="32.25" customHeight="1">
      <c r="A20" s="11" t="s">
        <v>40</v>
      </c>
      <c r="B20" s="12"/>
      <c r="C20" s="12"/>
      <c r="D20" s="12"/>
      <c r="E20" s="12"/>
      <c r="F20" s="2"/>
      <c r="G20" s="2"/>
      <c r="H20" s="2"/>
      <c r="I20" s="2"/>
      <c r="J20" s="2"/>
      <c r="K20" s="2"/>
    </row>
    <row r="21" spans="1:14" ht="32.25" customHeight="1">
      <c r="A21" s="11" t="s">
        <v>41</v>
      </c>
      <c r="B21" s="12"/>
      <c r="C21" s="12"/>
      <c r="D21" s="12"/>
      <c r="E21" s="12"/>
    </row>
    <row r="22" spans="1:14" ht="53.25" hidden="1" customHeight="1"/>
    <row r="23" spans="1:14" ht="67.5" hidden="1" customHeight="1"/>
    <row r="24" spans="1:14" ht="47.25" hidden="1" customHeight="1"/>
    <row r="25" spans="1:14" ht="51" hidden="1" customHeight="1"/>
    <row r="26" spans="1:14" ht="45.75" hidden="1" customHeight="1"/>
    <row r="27" spans="1:14" ht="47.25" hidden="1" customHeight="1"/>
  </sheetData>
  <autoFilter ref="A4:N21" xr:uid="{00000000-0009-0000-0000-000000000000}"/>
  <sortState xmlns:xlrd2="http://schemas.microsoft.com/office/spreadsheetml/2017/richdata2" ref="A4:L6">
    <sortCondition descending="1" ref="K4:K6"/>
  </sortState>
  <mergeCells count="5">
    <mergeCell ref="A1:N1"/>
    <mergeCell ref="A3:N3"/>
    <mergeCell ref="A13:N13"/>
    <mergeCell ref="A2:N2"/>
    <mergeCell ref="A8:N8"/>
  </mergeCells>
  <phoneticPr fontId="25" type="noConversion"/>
  <printOptions horizontalCentered="1"/>
  <pageMargins left="0.11811023622047245" right="0.11811023622047245" top="0.47244094488188981" bottom="0.47244094488188981" header="0.31496062992125984" footer="0.31496062992125984"/>
  <pageSetup paperSize="9" scale="43" orientation="landscape" r:id="rId1"/>
  <headerFooter>
    <oddFooter>Strona &amp;P z &amp;N</oddFooter>
  </headerFooter>
  <ignoredErrors>
    <ignoredError sqref="A6 F15:K15 A15:D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3" t="s">
        <v>42</v>
      </c>
    </row>
    <row r="2" spans="1:1">
      <c r="A2" s="13" t="s">
        <v>43</v>
      </c>
    </row>
    <row r="3" spans="1:1">
      <c r="A3" s="13" t="s">
        <v>44</v>
      </c>
    </row>
    <row r="4" spans="1:1">
      <c r="A4" s="13" t="s">
        <v>45</v>
      </c>
    </row>
    <row r="5" spans="1:1">
      <c r="A5" s="13" t="s">
        <v>46</v>
      </c>
    </row>
    <row r="6" spans="1:1">
      <c r="A6" s="13" t="s">
        <v>47</v>
      </c>
    </row>
    <row r="7" spans="1:1">
      <c r="A7" s="13" t="s">
        <v>48</v>
      </c>
    </row>
    <row r="8" spans="1:1">
      <c r="A8" s="13" t="s">
        <v>49</v>
      </c>
    </row>
    <row r="9" spans="1:1">
      <c r="A9" s="13" t="s">
        <v>50</v>
      </c>
    </row>
    <row r="10" spans="1:1">
      <c r="A10" s="13" t="s">
        <v>51</v>
      </c>
    </row>
    <row r="11" spans="1:1">
      <c r="A11" s="13" t="s">
        <v>52</v>
      </c>
    </row>
    <row r="12" spans="1:1">
      <c r="A12" s="13" t="s">
        <v>53</v>
      </c>
    </row>
    <row r="13" spans="1:1">
      <c r="A13" s="13" t="s">
        <v>54</v>
      </c>
    </row>
    <row r="14" spans="1:1">
      <c r="A14" s="13" t="s">
        <v>55</v>
      </c>
    </row>
    <row r="15" spans="1:1">
      <c r="A15" s="13" t="s">
        <v>56</v>
      </c>
    </row>
    <row r="16" spans="1:1">
      <c r="A16" s="13" t="s">
        <v>57</v>
      </c>
    </row>
    <row r="17" spans="1:1">
      <c r="A17" t="s">
        <v>58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 9.2 33 RWS</vt:lpstr>
      <vt:lpstr>Rewitalizacja</vt:lpstr>
      <vt:lpstr>'Zał.nr 2  9.2 33 RWS'!Obszar_wydruku</vt:lpstr>
      <vt:lpstr>rewitalizacja</vt:lpstr>
      <vt:lpstr>'Zał.nr 2  9.2 33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2024-11-15T09:12:09Z</cp:lastPrinted>
  <dcterms:created xsi:type="dcterms:W3CDTF">2016-04-12T10:40:23Z</dcterms:created>
  <dcterms:modified xsi:type="dcterms:W3CDTF">2024-11-27T13:37:36Z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