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.dziakowska\Desktop\9.1_34\"/>
    </mc:Choice>
  </mc:AlternateContent>
  <xr:revisionPtr revIDLastSave="0" documentId="13_ncr:1_{DC70A82C-7D7F-433E-93E2-5D11534A1B37}" xr6:coauthVersionLast="47" xr6:coauthVersionMax="47" xr10:uidLastSave="{00000000-0000-0000-0000-000000000000}"/>
  <bookViews>
    <workbookView xWindow="444" yWindow="1140" windowWidth="22596" windowHeight="11100" xr2:uid="{00000000-000D-0000-FFFF-FFFF00000000}"/>
  </bookViews>
  <sheets>
    <sheet name="Załącznik nr 1 9.1 (034) RMR" sheetId="4" r:id="rId1"/>
    <sheet name="Rewitalizacja" sheetId="3" state="hidden" r:id="rId2"/>
  </sheets>
  <definedNames>
    <definedName name="_xlnm._FilterDatabase" localSheetId="0" hidden="1">'Załącznik nr 1 9.1 (034) RMR'!$A$3:$M$28</definedName>
    <definedName name="kurs" localSheetId="0">'Załącznik nr 1 9.1 (034) RMR'!$E$93</definedName>
    <definedName name="kurs">#REF!</definedName>
    <definedName name="_xlnm.Print_Area" localSheetId="0">'Załącznik nr 1 9.1 (034) RMR'!$A$1:$M$28</definedName>
    <definedName name="rewitalizacja">Rewitalizacja!$A$1:$A$17</definedName>
    <definedName name="_xlnm.Print_Titles" localSheetId="0">'Załącznik nr 1 9.1 (034) RMR'!$3:$3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4" l="1"/>
  <c r="I18" i="4"/>
  <c r="H18" i="4"/>
  <c r="G18" i="4"/>
  <c r="F18" i="4"/>
  <c r="L17" i="4"/>
  <c r="G12" i="4" l="1"/>
  <c r="H12" i="4"/>
  <c r="I12" i="4"/>
  <c r="F12" i="4"/>
  <c r="L11" i="4" l="1"/>
  <c r="L10" i="4"/>
  <c r="L9" i="4"/>
  <c r="L8" i="4"/>
  <c r="L7" i="4"/>
  <c r="L6" i="4"/>
  <c r="L5" i="4"/>
  <c r="J24" i="4"/>
  <c r="G24" i="4"/>
  <c r="I24" i="4"/>
  <c r="F24" i="4"/>
  <c r="J12" i="4"/>
  <c r="H24" i="4" l="1"/>
</calcChain>
</file>

<file path=xl/sharedStrings.xml><?xml version="1.0" encoding="utf-8"?>
<sst xmlns="http://schemas.openxmlformats.org/spreadsheetml/2006/main" count="171" uniqueCount="80">
  <si>
    <t>Lp.</t>
  </si>
  <si>
    <t>Instytucja Organizująca Nabór/ Instytucja prowadząca nabór</t>
  </si>
  <si>
    <t>Numer FEMA</t>
  </si>
  <si>
    <t>Tytuł projektu</t>
  </si>
  <si>
    <t>Nazwa wnioskodawcy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</si>
  <si>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</si>
  <si>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</si>
  <si>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</si>
  <si>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</si>
  <si>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</si>
  <si>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</si>
  <si>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</si>
  <si>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</si>
  <si>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</si>
  <si>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</si>
  <si>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</si>
  <si>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</si>
  <si>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</si>
  <si>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</si>
  <si>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</si>
  <si>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</si>
  <si>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</si>
  <si>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</si>
  <si>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</si>
  <si>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</si>
  <si>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</si>
  <si>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Mazowiecka Jednostka Wdrażania Programów Unijnych</t>
  </si>
  <si>
    <t>Gmina Miejska Ciechanów</t>
  </si>
  <si>
    <t>Brak danych</t>
  </si>
  <si>
    <t>SUMA:</t>
  </si>
  <si>
    <t>Projekty, które nie spełniły kryteriów wyboru projektów lub nie uzyskały wymaganej liczby punktów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</si>
  <si>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</si>
  <si>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</si>
  <si>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</si>
  <si>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</si>
  <si>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</si>
  <si>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</si>
  <si>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</si>
  <si>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</si>
  <si>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</si>
  <si>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</si>
  <si>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</si>
  <si>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</si>
  <si>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</si>
  <si>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</si>
  <si>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</si>
  <si>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</si>
  <si>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</si>
  <si>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</si>
  <si>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</si>
  <si>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</si>
  <si>
    <t>FEMA.09.01-IP.01-044P/24</t>
  </si>
  <si>
    <t>Rewaloryzacja budynku po młynie przy ul. Nadrzecznej i nadanie mu nowych funkcji społeczno – gospodarczych</t>
  </si>
  <si>
    <t>FEMA.09.01-IP.01-04EK/24</t>
  </si>
  <si>
    <t>Klasztor oo. Bernardynów w Radomiu</t>
  </si>
  <si>
    <t>Prace budowlano-konserwatorskie obejmujące Zespół Klasztorny Bernardynów w Radomiu</t>
  </si>
  <si>
    <t>FEMA.09.01-IP.01-043L/24</t>
  </si>
  <si>
    <t>Gmina Miasta Radomia</t>
  </si>
  <si>
    <t>Modernizacja i prace remontowe budynku "Łaźni" Radomskiego Klubu Środowisk Twórczych i Galerii</t>
  </si>
  <si>
    <t>FEMA.09.01-IP.01-04KV/24</t>
  </si>
  <si>
    <t>Gmina Miasto Płońsk</t>
  </si>
  <si>
    <t>By lepiej razem nam się żyło – etap I</t>
  </si>
  <si>
    <t>FEMA.09.01-IP.01-0589/24</t>
  </si>
  <si>
    <t>Miasto Żyrardów</t>
  </si>
  <si>
    <t>„Szkoła na miarę XXI wieku”. Modernizacja Szkoły Podstawowej nr 2 im. Marii Konopnickiej w Żyrardowie</t>
  </si>
  <si>
    <t>FEMA.09.01-IP.01-04VG/24</t>
  </si>
  <si>
    <t>Powiat Żyrardowski</t>
  </si>
  <si>
    <t>Ochrona, rozwój i promowanie dziedzictwa kulturowego poprzez rewitalizację budynków poprzemysłowych Żyrardowa – XIX-wiecznej Osady Fabrycznej (w zakresie odnowienia i termomodernizacji budynków użyteczności</t>
  </si>
  <si>
    <t>FEMA.09.01-IP.01-05AL/24</t>
  </si>
  <si>
    <t>Diecezja Płocka</t>
  </si>
  <si>
    <t>Renowacja zespołu dawnego opactwa benedyktyńskiego z elementami Zamku Książąt mazowieckich w Płocku</t>
  </si>
  <si>
    <t>FEMA.09.01-IP.01-056S/24</t>
  </si>
  <si>
    <t>Fundacja im. Stefana i Romany Żółtowskich z Sobowa</t>
  </si>
  <si>
    <t>Ożywienie Dziedzictwa – Nowoczesne Centrum Edukacyjne w Zabytkowym Dworze w Badowie-Dańkach</t>
  </si>
  <si>
    <t>Projekty skierowane do dofinansowania w sposób konkurencyjny w ramach Funduszy Europejskich dla Mazowsza 2021-2027 w zakresie Regionu Mazowieckiego Regionalnego</t>
  </si>
  <si>
    <t>Wyniki oceny projektów, złożonych w ramach naboru konkurencyjnego nr  FEMA.09.01-IP.01-034/24, Priorytet IX „Mazowsze bliższe obywatelom dzięki Funduszom Europejskim” dla Działania 9.1 „Rewitalizacja miast”, Typ projektów: „Ochrona, rozwój i promowanie dziedzictwa kulturowego” Funduszy Europejskich dla Mazowsza 2021-2027</t>
  </si>
  <si>
    <t>FEMA.09.01-IP.01-047W/24</t>
  </si>
  <si>
    <t>Ochrona dziedzictwa kulturowego poprzez remont Dworku Skarbków w Grodzisku Mazowieckim.</t>
  </si>
  <si>
    <t>Gmina Grodzisk Mazowiecki</t>
  </si>
  <si>
    <t>Projekty skierowane do dofinansowania w sposób konkurencyjny w ramach Funduszy Europejskich dla Mazowsza 2021-2027 w zakresie Regionu Warszawskiego Stołecznego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</si>
</sst>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27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b/>
      <sz val="1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8"/>
      <name val="Czcionka tekstu podstawowego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11">
      <alignment horizontal="center" vertical="center" wrapText="1"/>
    </xf>
  </cellStyleXfs>
  <cellXfs count="53">
    <xf numFmtId="0" fontId="0" fillId="0" borderId="0" xfId="0"/>
    <xf numFmtId="0" fontId="18" fillId="0" borderId="0" xfId="0" applyFont="1" applyAlignment="1">
      <alignment vertical="center" wrapText="1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/>
    <xf numFmtId="10" fontId="18" fillId="0" borderId="10" xfId="1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10" fontId="18" fillId="0" borderId="0" xfId="0" applyNumberFormat="1" applyFont="1"/>
    <xf numFmtId="49" fontId="18" fillId="33" borderId="10" xfId="0" applyNumberFormat="1" applyFont="1" applyFill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/>
    </xf>
    <xf numFmtId="165" fontId="18" fillId="0" borderId="10" xfId="0" applyNumberFormat="1" applyFont="1" applyBorder="1" applyAlignment="1">
      <alignment vertical="center"/>
    </xf>
    <xf numFmtId="1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49" fontId="18" fillId="33" borderId="12" xfId="0" applyNumberFormat="1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44" fontId="18" fillId="0" borderId="10" xfId="0" applyNumberFormat="1" applyFont="1" applyBorder="1" applyAlignment="1">
      <alignment vertical="center"/>
    </xf>
    <xf numFmtId="0" fontId="0" fillId="34" borderId="0" xfId="0" applyFill="1"/>
    <xf numFmtId="0" fontId="0" fillId="0" borderId="0" xfId="0" applyAlignment="1">
      <alignment horizontal="center" vertical="center"/>
    </xf>
    <xf numFmtId="2" fontId="21" fillId="0" borderId="10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10" fontId="21" fillId="0" borderId="10" xfId="1" applyNumberFormat="1" applyFont="1" applyFill="1" applyBorder="1" applyAlignment="1">
      <alignment horizontal="center" vertical="center"/>
    </xf>
    <xf numFmtId="1" fontId="21" fillId="0" borderId="10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44" fontId="18" fillId="0" borderId="0" xfId="0" applyNumberFormat="1" applyFont="1" applyAlignment="1">
      <alignment vertical="center"/>
    </xf>
    <xf numFmtId="2" fontId="21" fillId="0" borderId="0" xfId="0" applyNumberFormat="1" applyFont="1" applyAlignment="1">
      <alignment horizontal="center" vertical="center"/>
    </xf>
    <xf numFmtId="10" fontId="21" fillId="0" borderId="0" xfId="1" applyNumberFormat="1" applyFont="1" applyFill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44" fontId="18" fillId="0" borderId="17" xfId="0" applyNumberFormat="1" applyFont="1" applyBorder="1" applyAlignment="1">
      <alignment vertical="center"/>
    </xf>
    <xf numFmtId="49" fontId="18" fillId="33" borderId="18" xfId="0" applyNumberFormat="1" applyFont="1" applyFill="1" applyBorder="1" applyAlignment="1">
      <alignment horizontal="center" vertical="center"/>
    </xf>
    <xf numFmtId="49" fontId="18" fillId="33" borderId="19" xfId="0" applyNumberFormat="1" applyFont="1" applyFill="1" applyBorder="1" applyAlignment="1">
      <alignment horizontal="center" vertical="center"/>
    </xf>
    <xf numFmtId="49" fontId="18" fillId="33" borderId="16" xfId="0" applyNumberFormat="1" applyFont="1" applyFill="1" applyBorder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/>
    </xf>
    <xf numFmtId="1" fontId="18" fillId="35" borderId="10" xfId="0" applyNumberFormat="1" applyFont="1" applyFill="1" applyBorder="1" applyAlignment="1">
      <alignment horizontal="center" vertical="center"/>
    </xf>
    <xf numFmtId="49" fontId="18" fillId="35" borderId="10" xfId="0" applyNumberFormat="1" applyFont="1" applyFill="1" applyBorder="1" applyAlignment="1">
      <alignment horizontal="center" vertical="center" wrapText="1"/>
    </xf>
    <xf numFmtId="49" fontId="18" fillId="35" borderId="10" xfId="0" applyNumberFormat="1" applyFont="1" applyFill="1" applyBorder="1" applyAlignment="1">
      <alignment horizontal="center" vertical="center"/>
    </xf>
    <xf numFmtId="0" fontId="18" fillId="35" borderId="10" xfId="0" applyFont="1" applyFill="1" applyBorder="1" applyAlignment="1">
      <alignment horizontal="center" vertical="center" wrapText="1"/>
    </xf>
    <xf numFmtId="44" fontId="18" fillId="35" borderId="10" xfId="0" applyNumberFormat="1" applyFont="1" applyFill="1" applyBorder="1" applyAlignment="1">
      <alignment vertical="center"/>
    </xf>
    <xf numFmtId="165" fontId="18" fillId="35" borderId="10" xfId="0" applyNumberFormat="1" applyFont="1" applyFill="1" applyBorder="1" applyAlignment="1">
      <alignment vertical="center"/>
    </xf>
    <xf numFmtId="10" fontId="18" fillId="35" borderId="10" xfId="1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5" borderId="10" xfId="0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/>
    </xf>
    <xf numFmtId="2" fontId="18" fillId="0" borderId="10" xfId="0" applyNumberFormat="1" applyFont="1" applyBorder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/>
    </xf>
    <xf numFmtId="0" fontId="20" fillId="33" borderId="20" xfId="0" applyFont="1" applyFill="1" applyBorder="1" applyAlignment="1">
      <alignment horizontal="center" vertical="center"/>
    </xf>
    <xf numFmtId="0" fontId="20" fillId="33" borderId="14" xfId="0" applyFont="1" applyFill="1" applyBorder="1" applyAlignment="1">
      <alignment horizontal="center" vertical="center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showGridLines="0" tabSelected="1" view="pageBreakPreview" zoomScale="70" zoomScaleNormal="70" zoomScaleSheetLayoutView="70" workbookViewId="0">
      <selection activeCell="P5" sqref="P5"/>
    </sheetView>
  </sheetViews>
  <sheetFormatPr defaultColWidth="8.69921875" defaultRowHeight="0" customHeight="1" zeroHeight="1"/>
  <cols>
    <col min="1" max="1" width="7.09765625" style="3" customWidth="1"/>
    <col min="2" max="2" width="23" style="3" customWidth="1"/>
    <col min="3" max="3" width="25.8984375" style="4" customWidth="1"/>
    <col min="4" max="4" width="60.09765625" style="4" customWidth="1"/>
    <col min="5" max="5" width="28.59765625" style="4" customWidth="1"/>
    <col min="6" max="6" width="19.5" style="4" customWidth="1"/>
    <col min="7" max="7" width="17.59765625" style="4" bestFit="1" customWidth="1"/>
    <col min="8" max="8" width="17.59765625" style="4" customWidth="1"/>
    <col min="9" max="9" width="19.09765625" style="4" customWidth="1"/>
    <col min="10" max="10" width="16.69921875" style="4" customWidth="1"/>
    <col min="11" max="11" width="16" style="4" customWidth="1"/>
    <col min="12" max="12" width="17.69921875" style="2" customWidth="1"/>
    <col min="13" max="13" width="14.09765625" style="2" customWidth="1"/>
    <col min="14" max="14" width="17" style="2" customWidth="1"/>
    <col min="15" max="15" width="2.3984375" style="2" customWidth="1"/>
    <col min="16" max="16" width="19.19921875" style="2" customWidth="1"/>
    <col min="17" max="17" width="8.69921875" style="2"/>
    <col min="18" max="18" width="25.69921875" style="2" customWidth="1"/>
    <col min="19" max="19" width="8.69921875" style="2"/>
    <col min="20" max="20" width="9.3984375" style="2" bestFit="1" customWidth="1"/>
    <col min="21" max="22" width="9.09765625" style="2" bestFit="1" customWidth="1"/>
    <col min="23" max="16384" width="8.69921875" style="2"/>
  </cols>
  <sheetData>
    <row r="1" spans="1:16" ht="96" customHeight="1">
      <c r="A1" s="48" t="s">
        <v>75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1"/>
    </row>
    <row r="2" spans="1:16" ht="36" customHeight="1">
      <c r="A2" s="50" t="s">
        <v>74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1"/>
    </row>
    <row r="3" spans="1:16" ht="89.25" customHeight="1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8" t="s">
        <v>11</v>
      </c>
      <c r="M3" s="8" t="s">
        <v>12</v>
      </c>
      <c r="N3" s="1"/>
    </row>
    <row r="4" spans="1:16" ht="21.75" customHeight="1">
      <c r="A4" s="32" t="s">
        <v>13</v>
      </c>
      <c r="B4" s="16" t="s">
        <v>14</v>
      </c>
      <c r="C4" s="16" t="s">
        <v>15</v>
      </c>
      <c r="D4" s="16" t="s">
        <v>16</v>
      </c>
      <c r="E4" s="16" t="s">
        <v>17</v>
      </c>
      <c r="F4" s="16" t="s">
        <v>18</v>
      </c>
      <c r="G4" s="16" t="s">
        <v>19</v>
      </c>
      <c r="H4" s="16" t="s">
        <v>20</v>
      </c>
      <c r="I4" s="16" t="s">
        <v>21</v>
      </c>
      <c r="J4" s="16" t="s">
        <v>22</v>
      </c>
      <c r="K4" s="16" t="s">
        <v>23</v>
      </c>
      <c r="L4" s="10" t="s">
        <v>24</v>
      </c>
      <c r="M4" s="10" t="s">
        <v>25</v>
      </c>
    </row>
    <row r="5" spans="1:16" ht="52.5" customHeight="1">
      <c r="A5" s="12" t="s">
        <v>13</v>
      </c>
      <c r="B5" s="11" t="s">
        <v>26</v>
      </c>
      <c r="C5" s="43" t="s">
        <v>51</v>
      </c>
      <c r="D5" s="15" t="s">
        <v>52</v>
      </c>
      <c r="E5" s="21" t="s">
        <v>27</v>
      </c>
      <c r="F5" s="19">
        <v>8065191.3600000003</v>
      </c>
      <c r="G5" s="19">
        <v>8065191.3600000003</v>
      </c>
      <c r="H5" s="19">
        <v>4999620.0999999996</v>
      </c>
      <c r="I5" s="19">
        <v>4999620.0999999996</v>
      </c>
      <c r="J5" s="13">
        <v>0</v>
      </c>
      <c r="K5" s="14">
        <v>41</v>
      </c>
      <c r="L5" s="6">
        <f t="shared" ref="L5:L11" si="0">K5/41</f>
        <v>1</v>
      </c>
      <c r="M5" s="14">
        <v>166</v>
      </c>
      <c r="N5" s="9"/>
      <c r="P5" s="5"/>
    </row>
    <row r="6" spans="1:16" ht="52.5" customHeight="1">
      <c r="A6" s="38" t="s">
        <v>14</v>
      </c>
      <c r="B6" s="37" t="s">
        <v>26</v>
      </c>
      <c r="C6" s="38" t="s">
        <v>53</v>
      </c>
      <c r="D6" s="39" t="s">
        <v>55</v>
      </c>
      <c r="E6" s="39" t="s">
        <v>54</v>
      </c>
      <c r="F6" s="40">
        <v>4998821.08</v>
      </c>
      <c r="G6" s="40">
        <v>4998821.08</v>
      </c>
      <c r="H6" s="41">
        <v>4248997.88</v>
      </c>
      <c r="I6" s="41">
        <v>4248997.88</v>
      </c>
      <c r="J6" s="41">
        <v>0</v>
      </c>
      <c r="K6" s="36">
        <v>37</v>
      </c>
      <c r="L6" s="42">
        <f t="shared" si="0"/>
        <v>0.90243902439024393</v>
      </c>
      <c r="M6" s="36">
        <v>166</v>
      </c>
      <c r="N6" s="9"/>
      <c r="P6" s="5"/>
    </row>
    <row r="7" spans="1:16" ht="52.5" customHeight="1">
      <c r="A7" s="12" t="s">
        <v>15</v>
      </c>
      <c r="B7" s="11" t="s">
        <v>26</v>
      </c>
      <c r="C7" s="12" t="s">
        <v>56</v>
      </c>
      <c r="D7" s="15" t="s">
        <v>58</v>
      </c>
      <c r="E7" s="43" t="s">
        <v>57</v>
      </c>
      <c r="F7" s="19">
        <v>2655796.87</v>
      </c>
      <c r="G7" s="19">
        <v>2655796.87</v>
      </c>
      <c r="H7" s="13">
        <v>2257427.31</v>
      </c>
      <c r="I7" s="19">
        <v>2257427.31</v>
      </c>
      <c r="J7" s="13">
        <v>0</v>
      </c>
      <c r="K7" s="14">
        <v>35</v>
      </c>
      <c r="L7" s="6">
        <f t="shared" si="0"/>
        <v>0.85365853658536583</v>
      </c>
      <c r="M7" s="14">
        <v>166</v>
      </c>
      <c r="N7" s="9"/>
      <c r="P7" s="5"/>
    </row>
    <row r="8" spans="1:16" ht="52.5" customHeight="1">
      <c r="A8" s="38" t="s">
        <v>16</v>
      </c>
      <c r="B8" s="37" t="s">
        <v>26</v>
      </c>
      <c r="C8" s="38" t="s">
        <v>59</v>
      </c>
      <c r="D8" s="39" t="s">
        <v>61</v>
      </c>
      <c r="E8" s="45" t="s">
        <v>60</v>
      </c>
      <c r="F8" s="40">
        <v>7863764.4400000004</v>
      </c>
      <c r="G8" s="40">
        <v>5882352.6699999999</v>
      </c>
      <c r="H8" s="41">
        <v>4999999.75</v>
      </c>
      <c r="I8" s="40">
        <v>4999999.75</v>
      </c>
      <c r="J8" s="41">
        <v>0</v>
      </c>
      <c r="K8" s="36">
        <v>30</v>
      </c>
      <c r="L8" s="42">
        <f t="shared" si="0"/>
        <v>0.73170731707317072</v>
      </c>
      <c r="M8" s="36">
        <v>166</v>
      </c>
      <c r="N8" s="9"/>
      <c r="P8" s="5"/>
    </row>
    <row r="9" spans="1:16" ht="52.5" customHeight="1">
      <c r="A9" s="12" t="s">
        <v>17</v>
      </c>
      <c r="B9" s="11" t="s">
        <v>26</v>
      </c>
      <c r="C9" s="12" t="s">
        <v>62</v>
      </c>
      <c r="D9" s="15" t="s">
        <v>64</v>
      </c>
      <c r="E9" s="43" t="s">
        <v>63</v>
      </c>
      <c r="F9" s="19">
        <v>5875829.4699999997</v>
      </c>
      <c r="G9" s="19">
        <v>5875829.4699999997</v>
      </c>
      <c r="H9" s="13">
        <v>4994455.04</v>
      </c>
      <c r="I9" s="19">
        <v>4994455.04</v>
      </c>
      <c r="J9" s="13">
        <v>0</v>
      </c>
      <c r="K9" s="14">
        <v>30</v>
      </c>
      <c r="L9" s="6">
        <f t="shared" si="0"/>
        <v>0.73170731707317072</v>
      </c>
      <c r="M9" s="14">
        <v>166</v>
      </c>
      <c r="N9" s="9"/>
      <c r="P9" s="5"/>
    </row>
    <row r="10" spans="1:16" ht="68.25" customHeight="1">
      <c r="A10" s="38" t="s">
        <v>18</v>
      </c>
      <c r="B10" s="37" t="s">
        <v>26</v>
      </c>
      <c r="C10" s="38" t="s">
        <v>65</v>
      </c>
      <c r="D10" s="39" t="s">
        <v>67</v>
      </c>
      <c r="E10" s="45" t="s">
        <v>66</v>
      </c>
      <c r="F10" s="40">
        <v>5882352.9400000004</v>
      </c>
      <c r="G10" s="40">
        <v>5882352.9400000004</v>
      </c>
      <c r="H10" s="41">
        <v>4999999.99</v>
      </c>
      <c r="I10" s="41">
        <v>4999999.99</v>
      </c>
      <c r="J10" s="41">
        <v>0</v>
      </c>
      <c r="K10" s="36">
        <v>30</v>
      </c>
      <c r="L10" s="42">
        <f t="shared" si="0"/>
        <v>0.73170731707317072</v>
      </c>
      <c r="M10" s="36">
        <v>166</v>
      </c>
      <c r="N10" s="9"/>
      <c r="P10" s="5"/>
    </row>
    <row r="11" spans="1:16" ht="52.5" customHeight="1">
      <c r="A11" s="12" t="s">
        <v>19</v>
      </c>
      <c r="B11" s="11" t="s">
        <v>26</v>
      </c>
      <c r="C11" s="12" t="s">
        <v>68</v>
      </c>
      <c r="D11" s="15" t="s">
        <v>70</v>
      </c>
      <c r="E11" s="43" t="s">
        <v>69</v>
      </c>
      <c r="F11" s="19">
        <v>3168744.71</v>
      </c>
      <c r="G11" s="19">
        <v>3168744.71</v>
      </c>
      <c r="H11" s="13">
        <v>2693433</v>
      </c>
      <c r="I11" s="19">
        <v>2693433</v>
      </c>
      <c r="J11" s="13">
        <v>0</v>
      </c>
      <c r="K11" s="14">
        <v>25</v>
      </c>
      <c r="L11" s="6">
        <f t="shared" si="0"/>
        <v>0.6097560975609756</v>
      </c>
      <c r="M11" s="14">
        <v>166</v>
      </c>
      <c r="N11" s="9"/>
      <c r="P11" s="5"/>
    </row>
    <row r="12" spans="1:16" ht="48" customHeight="1">
      <c r="A12" s="23" t="s">
        <v>28</v>
      </c>
      <c r="B12" s="23" t="s">
        <v>28</v>
      </c>
      <c r="C12" s="23" t="s">
        <v>28</v>
      </c>
      <c r="D12" s="23" t="s">
        <v>28</v>
      </c>
      <c r="E12" s="35" t="s">
        <v>29</v>
      </c>
      <c r="F12" s="19">
        <f>SUM(F5:F11)</f>
        <v>38510500.870000005</v>
      </c>
      <c r="G12" s="19">
        <f t="shared" ref="G12:I12" si="1">SUM(G5:G11)</f>
        <v>36529089.100000001</v>
      </c>
      <c r="H12" s="19">
        <f t="shared" si="1"/>
        <v>29193933.07</v>
      </c>
      <c r="I12" s="19">
        <f t="shared" si="1"/>
        <v>29193933.07</v>
      </c>
      <c r="J12" s="19">
        <f>SUM(J5:J7)</f>
        <v>0</v>
      </c>
      <c r="K12" s="22" t="s">
        <v>28</v>
      </c>
      <c r="L12" s="24" t="s">
        <v>28</v>
      </c>
      <c r="M12" s="25" t="s">
        <v>28</v>
      </c>
      <c r="N12" s="9"/>
      <c r="P12" s="5"/>
    </row>
    <row r="13" spans="1:16" ht="48" customHeight="1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9"/>
      <c r="P13" s="5"/>
    </row>
    <row r="14" spans="1:16" ht="48" customHeight="1">
      <c r="A14" s="50" t="s">
        <v>79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9"/>
      <c r="P14" s="5"/>
    </row>
    <row r="15" spans="1:16" ht="48" customHeight="1">
      <c r="A15" s="7" t="s">
        <v>0</v>
      </c>
      <c r="B15" s="7" t="s">
        <v>1</v>
      </c>
      <c r="C15" s="7" t="s">
        <v>2</v>
      </c>
      <c r="D15" s="7" t="s">
        <v>3</v>
      </c>
      <c r="E15" s="7" t="s">
        <v>4</v>
      </c>
      <c r="F15" s="7" t="s">
        <v>5</v>
      </c>
      <c r="G15" s="7" t="s">
        <v>6</v>
      </c>
      <c r="H15" s="7" t="s">
        <v>7</v>
      </c>
      <c r="I15" s="7" t="s">
        <v>8</v>
      </c>
      <c r="J15" s="7" t="s">
        <v>9</v>
      </c>
      <c r="K15" s="7" t="s">
        <v>10</v>
      </c>
      <c r="L15" s="8" t="s">
        <v>11</v>
      </c>
      <c r="M15" s="8" t="s">
        <v>12</v>
      </c>
      <c r="N15" s="9"/>
      <c r="P15" s="5"/>
    </row>
    <row r="16" spans="1:16" ht="48" customHeight="1">
      <c r="A16" s="32" t="s">
        <v>13</v>
      </c>
      <c r="B16" s="16" t="s">
        <v>14</v>
      </c>
      <c r="C16" s="16" t="s">
        <v>15</v>
      </c>
      <c r="D16" s="16" t="s">
        <v>16</v>
      </c>
      <c r="E16" s="16" t="s">
        <v>17</v>
      </c>
      <c r="F16" s="16" t="s">
        <v>18</v>
      </c>
      <c r="G16" s="16" t="s">
        <v>19</v>
      </c>
      <c r="H16" s="16" t="s">
        <v>20</v>
      </c>
      <c r="I16" s="16" t="s">
        <v>21</v>
      </c>
      <c r="J16" s="16" t="s">
        <v>22</v>
      </c>
      <c r="K16" s="16" t="s">
        <v>23</v>
      </c>
      <c r="L16" s="10" t="s">
        <v>24</v>
      </c>
      <c r="M16" s="10" t="s">
        <v>25</v>
      </c>
      <c r="N16" s="9"/>
      <c r="P16" s="5"/>
    </row>
    <row r="17" spans="1:16" ht="48" customHeight="1">
      <c r="A17" s="12" t="s">
        <v>13</v>
      </c>
      <c r="B17" s="11" t="s">
        <v>26</v>
      </c>
      <c r="C17" s="43" t="s">
        <v>76</v>
      </c>
      <c r="D17" s="15" t="s">
        <v>77</v>
      </c>
      <c r="E17" s="21" t="s">
        <v>78</v>
      </c>
      <c r="F17" s="19">
        <v>2459017.38</v>
      </c>
      <c r="G17" s="19">
        <v>2459017.38</v>
      </c>
      <c r="H17" s="13">
        <v>1229508.68</v>
      </c>
      <c r="I17" s="19">
        <v>1229508.68</v>
      </c>
      <c r="J17" s="13">
        <v>0</v>
      </c>
      <c r="K17" s="46">
        <v>27</v>
      </c>
      <c r="L17" s="6">
        <f>K17/41</f>
        <v>0.65853658536585369</v>
      </c>
      <c r="M17" s="14">
        <v>166</v>
      </c>
      <c r="N17" s="9"/>
      <c r="P17" s="5"/>
    </row>
    <row r="18" spans="1:16" ht="48" customHeight="1">
      <c r="A18" s="23" t="s">
        <v>28</v>
      </c>
      <c r="B18" s="23" t="s">
        <v>28</v>
      </c>
      <c r="C18" s="23" t="s">
        <v>28</v>
      </c>
      <c r="D18" s="23" t="s">
        <v>28</v>
      </c>
      <c r="E18" s="35" t="s">
        <v>29</v>
      </c>
      <c r="F18" s="19">
        <f>SUM(F17:F17)</f>
        <v>2459017.38</v>
      </c>
      <c r="G18" s="19">
        <f>SUM(G17:G17)</f>
        <v>2459017.38</v>
      </c>
      <c r="H18" s="13">
        <f>SUM(H17:H17)</f>
        <v>1229508.68</v>
      </c>
      <c r="I18" s="19">
        <f>SUM(I17:I17)</f>
        <v>1229508.68</v>
      </c>
      <c r="J18" s="13">
        <f>SUM(J17:J17)</f>
        <v>0</v>
      </c>
      <c r="K18" s="22" t="s">
        <v>28</v>
      </c>
      <c r="L18" s="24" t="s">
        <v>28</v>
      </c>
      <c r="M18" s="25" t="s">
        <v>28</v>
      </c>
      <c r="N18" s="9"/>
      <c r="P18" s="5"/>
    </row>
    <row r="19" spans="1:16" ht="48" customHeight="1">
      <c r="A19" s="26"/>
      <c r="B19" s="26"/>
      <c r="C19" s="26"/>
      <c r="D19" s="26"/>
      <c r="E19" s="47"/>
      <c r="F19" s="27"/>
      <c r="G19" s="27"/>
      <c r="H19" s="27"/>
      <c r="I19" s="27"/>
      <c r="J19" s="27"/>
      <c r="K19" s="28"/>
      <c r="L19" s="29"/>
      <c r="M19" s="30"/>
      <c r="N19" s="9"/>
      <c r="P19" s="5"/>
    </row>
    <row r="20" spans="1:16" ht="46.5" customHeight="1">
      <c r="A20" s="51" t="s">
        <v>30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P20" s="5"/>
    </row>
    <row r="21" spans="1:16" ht="89.25" customHeight="1">
      <c r="A21" s="7" t="s">
        <v>0</v>
      </c>
      <c r="B21" s="7" t="s">
        <v>1</v>
      </c>
      <c r="C21" s="7" t="s">
        <v>2</v>
      </c>
      <c r="D21" s="7" t="s">
        <v>3</v>
      </c>
      <c r="E21" s="7" t="s">
        <v>4</v>
      </c>
      <c r="F21" s="7" t="s">
        <v>5</v>
      </c>
      <c r="G21" s="7" t="s">
        <v>6</v>
      </c>
      <c r="H21" s="7" t="s">
        <v>7</v>
      </c>
      <c r="I21" s="7" t="s">
        <v>8</v>
      </c>
      <c r="J21" s="7" t="s">
        <v>9</v>
      </c>
      <c r="K21" s="7" t="s">
        <v>10</v>
      </c>
      <c r="L21" s="8" t="s">
        <v>11</v>
      </c>
      <c r="M21" s="8" t="s">
        <v>12</v>
      </c>
      <c r="N21" s="1"/>
    </row>
    <row r="22" spans="1:16" ht="21.75" customHeight="1">
      <c r="A22" s="32" t="s">
        <v>13</v>
      </c>
      <c r="B22" s="33" t="s">
        <v>14</v>
      </c>
      <c r="C22" s="33" t="s">
        <v>15</v>
      </c>
      <c r="D22" s="33" t="s">
        <v>16</v>
      </c>
      <c r="E22" s="33" t="s">
        <v>17</v>
      </c>
      <c r="F22" s="33" t="s">
        <v>18</v>
      </c>
      <c r="G22" s="33" t="s">
        <v>19</v>
      </c>
      <c r="H22" s="33" t="s">
        <v>20</v>
      </c>
      <c r="I22" s="33" t="s">
        <v>21</v>
      </c>
      <c r="J22" s="33" t="s">
        <v>22</v>
      </c>
      <c r="K22" s="33" t="s">
        <v>23</v>
      </c>
      <c r="L22" s="34" t="s">
        <v>24</v>
      </c>
      <c r="M22" s="34" t="s">
        <v>25</v>
      </c>
    </row>
    <row r="23" spans="1:16" ht="52.5" customHeight="1">
      <c r="A23" s="38" t="s">
        <v>20</v>
      </c>
      <c r="B23" s="37" t="s">
        <v>26</v>
      </c>
      <c r="C23" s="38" t="s">
        <v>71</v>
      </c>
      <c r="D23" s="39" t="s">
        <v>73</v>
      </c>
      <c r="E23" s="44" t="s">
        <v>72</v>
      </c>
      <c r="F23" s="40">
        <v>2848651.75</v>
      </c>
      <c r="G23" s="40">
        <v>1468212.37</v>
      </c>
      <c r="H23" s="41">
        <v>1247980.49</v>
      </c>
      <c r="I23" s="40">
        <v>1247980.49</v>
      </c>
      <c r="J23" s="41">
        <v>0</v>
      </c>
      <c r="K23" s="36"/>
      <c r="L23" s="36"/>
      <c r="M23" s="36">
        <v>79</v>
      </c>
      <c r="N23" s="9"/>
      <c r="P23" s="5"/>
    </row>
    <row r="24" spans="1:16" ht="46.5" customHeight="1">
      <c r="A24" s="23" t="s">
        <v>28</v>
      </c>
      <c r="B24" s="23" t="s">
        <v>28</v>
      </c>
      <c r="C24" s="23" t="s">
        <v>28</v>
      </c>
      <c r="D24" s="23" t="s">
        <v>28</v>
      </c>
      <c r="E24" s="35" t="s">
        <v>29</v>
      </c>
      <c r="F24" s="31">
        <f>SUM(F23:F23)</f>
        <v>2848651.75</v>
      </c>
      <c r="G24" s="31">
        <f>SUM(G23:G23)</f>
        <v>1468212.37</v>
      </c>
      <c r="H24" s="31">
        <f>SUM(H23:H23)</f>
        <v>1247980.49</v>
      </c>
      <c r="I24" s="31">
        <f>SUM(I23:I23)</f>
        <v>1247980.49</v>
      </c>
      <c r="J24" s="13">
        <f>SUM(J23:J23)</f>
        <v>0</v>
      </c>
      <c r="K24" s="22" t="s">
        <v>28</v>
      </c>
      <c r="L24" s="24" t="s">
        <v>28</v>
      </c>
      <c r="M24" s="25" t="s">
        <v>28</v>
      </c>
      <c r="P24" s="5"/>
    </row>
    <row r="25" spans="1:16" ht="46.5" customHeight="1">
      <c r="A25" s="26"/>
      <c r="B25" s="26"/>
      <c r="C25" s="26"/>
      <c r="D25" s="26"/>
      <c r="E25" s="26"/>
      <c r="F25" s="27"/>
      <c r="G25" s="27"/>
      <c r="H25" s="27"/>
      <c r="I25" s="27"/>
      <c r="J25" s="27"/>
      <c r="K25" s="28"/>
      <c r="L25" s="29"/>
      <c r="M25" s="30"/>
      <c r="P25" s="5"/>
    </row>
    <row r="26" spans="1:16" ht="32.25" customHeight="1">
      <c r="A26" s="17" t="s">
        <v>31</v>
      </c>
      <c r="B26" s="18"/>
      <c r="C26" s="18"/>
      <c r="D26" s="18"/>
      <c r="E26" s="18"/>
    </row>
    <row r="27" spans="1:16" ht="32.25" customHeight="1">
      <c r="A27" s="17" t="s">
        <v>32</v>
      </c>
      <c r="B27" s="18"/>
      <c r="C27" s="18"/>
      <c r="D27" s="18"/>
      <c r="E27" s="18"/>
      <c r="F27" s="2"/>
      <c r="G27" s="2"/>
      <c r="H27" s="2"/>
      <c r="I27" s="2"/>
      <c r="J27" s="2"/>
      <c r="K27" s="2"/>
    </row>
    <row r="28" spans="1:16" ht="32.25" customHeight="1">
      <c r="A28" s="17" t="s">
        <v>33</v>
      </c>
      <c r="B28" s="18"/>
      <c r="C28" s="18"/>
      <c r="D28" s="18"/>
      <c r="E28" s="18"/>
    </row>
    <row r="29" spans="1:16" ht="53.25" hidden="1" customHeight="1"/>
    <row r="30" spans="1:16" ht="67.5" hidden="1" customHeight="1"/>
    <row r="31" spans="1:16" ht="47.25" hidden="1" customHeight="1"/>
    <row r="32" spans="1:16" ht="51" hidden="1" customHeight="1"/>
    <row r="33" ht="45.75" hidden="1" customHeight="1"/>
    <row r="34" ht="47.25" hidden="1" customHeight="1"/>
  </sheetData>
  <autoFilter ref="A3:M28" xr:uid="{00000000-0009-0000-0000-000000000000}"/>
  <mergeCells count="5">
    <mergeCell ref="A1:M1"/>
    <mergeCell ref="A2:M2"/>
    <mergeCell ref="A20:M20"/>
    <mergeCell ref="A13:M13"/>
    <mergeCell ref="A14:M14"/>
  </mergeCells>
  <phoneticPr fontId="26" type="noConversion"/>
  <printOptions horizontalCentered="1"/>
  <pageMargins left="3.937007874015748E-2" right="3.937007874015748E-2" top="0.74803149606299213" bottom="0.74803149606299213" header="0.31496062992125984" footer="0.31496062992125984"/>
  <pageSetup paperSize="9" scale="40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3.8"/>
  <cols>
    <col min="1" max="1" width="25.8984375" customWidth="1"/>
  </cols>
  <sheetData>
    <row r="1" spans="1:1">
      <c r="A1" s="20" t="s">
        <v>34</v>
      </c>
    </row>
    <row r="2" spans="1:1">
      <c r="A2" s="20" t="s">
        <v>35</v>
      </c>
    </row>
    <row r="3" spans="1:1">
      <c r="A3" s="20" t="s">
        <v>36</v>
      </c>
    </row>
    <row r="4" spans="1:1">
      <c r="A4" s="20" t="s">
        <v>37</v>
      </c>
    </row>
    <row r="5" spans="1:1">
      <c r="A5" s="20" t="s">
        <v>38</v>
      </c>
    </row>
    <row r="6" spans="1:1">
      <c r="A6" s="20" t="s">
        <v>39</v>
      </c>
    </row>
    <row r="7" spans="1:1">
      <c r="A7" s="20" t="s">
        <v>40</v>
      </c>
    </row>
    <row r="8" spans="1:1">
      <c r="A8" s="20" t="s">
        <v>41</v>
      </c>
    </row>
    <row r="9" spans="1:1">
      <c r="A9" s="20" t="s">
        <v>42</v>
      </c>
    </row>
    <row r="10" spans="1:1">
      <c r="A10" s="20" t="s">
        <v>43</v>
      </c>
    </row>
    <row r="11" spans="1:1">
      <c r="A11" s="20" t="s">
        <v>44</v>
      </c>
    </row>
    <row r="12" spans="1:1">
      <c r="A12" s="20" t="s">
        <v>45</v>
      </c>
    </row>
    <row r="13" spans="1:1">
      <c r="A13" s="20" t="s">
        <v>46</v>
      </c>
    </row>
    <row r="14" spans="1:1">
      <c r="A14" s="20" t="s">
        <v>47</v>
      </c>
    </row>
    <row r="15" spans="1:1">
      <c r="A15" s="20" t="s">
        <v>48</v>
      </c>
    </row>
    <row r="16" spans="1:1">
      <c r="A16" s="20" t="s">
        <v>49</v>
      </c>
    </row>
    <row r="17" spans="1:1">
      <c r="A17" t="s">
        <v>50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4C10D01-33D9-4AD1-9527-3B39F9B6A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Załącznik nr 1 9.1 (034) RMR</vt:lpstr>
      <vt:lpstr>Rewitalizacja</vt:lpstr>
      <vt:lpstr>'Załącznik nr 1 9.1 (034) RMR'!kurs</vt:lpstr>
      <vt:lpstr>'Załącznik nr 1 9.1 (034) RMR'!Obszar_wydruku</vt:lpstr>
      <vt:lpstr>rewitalizacja</vt:lpstr>
      <vt:lpstr>'Załącznik nr 1 9.1 (034) RMR'!Tytuły_wydruku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Dziakowska Hanna</cp:lastModifiedBy>
  <cp:revision/>
  <cp:lastPrinted>2024-07-08T13:24:51Z</cp:lastPrinted>
  <dcterms:created xsi:type="dcterms:W3CDTF">2016-04-12T10:40:23Z</dcterms:created>
  <dcterms:modified xsi:type="dcterms:W3CDTF">2024-12-04T15:03:37Z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