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paryz\Desktop\5.031 Jola\"/>
    </mc:Choice>
  </mc:AlternateContent>
  <xr:revisionPtr revIDLastSave="1" documentId="13_ncr:1_{8EAE956E-B4FF-465A-8E35-388360AF6718}" xr6:coauthVersionLast="47" xr6:coauthVersionMax="47" xr10:uidLastSave="{F0C3851E-BBB8-4793-8409-01D93199AC9A}"/>
  <bookViews>
    <workbookView xWindow="-120" yWindow="-120" windowWidth="29040" windowHeight="17520" tabRatio="589" xr2:uid="{00000000-000D-0000-FFFF-FFFF00000000}"/>
  </bookViews>
  <sheets>
    <sheet name="Zał.nr 2   5.7 1 RMR" sheetId="4" r:id="rId1"/>
    <sheet name="Rewitalizacja" sheetId="3" state="hidden" r:id="rId2"/>
  </sheets>
  <definedNames>
    <definedName name="_xlnm._FilterDatabase" localSheetId="0" hidden="1">'Zał.nr 2   5.7 1 RMR'!$A$3:$N$24</definedName>
    <definedName name="kurs" localSheetId="0">'Zał.nr 2   5.7 1 RMR'!#REF!</definedName>
    <definedName name="kurs">#REF!</definedName>
    <definedName name="_xlnm.Print_Area" localSheetId="0">'Zał.nr 2   5.7 1 RMR'!$A$1:$N$24</definedName>
    <definedName name="projkekty">#REF!</definedName>
    <definedName name="rewitalizacja">Rewitalizacja!$A$1:$A$17</definedName>
    <definedName name="_xlnm.Print_Titles" localSheetId="0">'Zał.nr 2   5.7 1 RMR'!$3:$3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4" l="1"/>
  <c r="F20" i="4"/>
  <c r="G20" i="4"/>
  <c r="H20" i="4"/>
  <c r="I20" i="4"/>
  <c r="J11" i="4"/>
  <c r="I11" i="4"/>
  <c r="H11" i="4"/>
  <c r="G11" i="4"/>
  <c r="F11" i="4"/>
  <c r="J6" i="4"/>
  <c r="I6" i="4" l="1"/>
  <c r="G6" i="4"/>
  <c r="H6" i="4"/>
  <c r="J20" i="4"/>
  <c r="F6" i="4"/>
</calcChain>
</file>

<file path=xl/sharedStrings.xml><?xml version="1.0" encoding="utf-8"?>
<sst xmlns="http://schemas.openxmlformats.org/spreadsheetml/2006/main" count="200" uniqueCount="76">
  <si>
    <t>Wyniki oceny projektów, złożonych w ramach naboru konkurencyjnego nr FEMA.05.07-IP.01-032/24, Priorytet V „Fundusze Europejskie dla wyższej jakości życia na Mazowszu” dla Działania 5.7 „Kultura i turystyka”, Typ projektów: „Rozwój infrastruktury do prowadzenia działalności kulturalnej ważnej dla edukacji i aktywności kulturalnej” Funduszy Europejskich dla Mazowsza 2021-2027- Region Mazowiecki Regionalny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</si>
  <si>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</si>
  <si>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</si>
  <si>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</si>
  <si>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</si>
  <si>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</si>
  <si>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</si>
  <si>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</si>
  <si>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</si>
  <si>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</si>
  <si>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</si>
  <si>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</si>
  <si>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</si>
  <si>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</si>
  <si>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</si>
  <si>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</si>
  <si>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</si>
  <si>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</si>
  <si>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</si>
  <si>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</si>
  <si>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</si>
  <si>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</si>
  <si>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</si>
  <si>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</si>
  <si>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</si>
  <si>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</si>
  <si>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</si>
  <si>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</si>
  <si>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15</t>
  </si>
  <si>
    <t>16</t>
  </si>
  <si>
    <t>Mazowiecka Jednostka Wdrażania Programów Unijnych</t>
  </si>
  <si>
    <t>FEMA.05.07-IP.01-03KQ/24</t>
  </si>
  <si>
    <t xml:space="preserve">
Gmina Miasto Płońsk</t>
  </si>
  <si>
    <t xml:space="preserve">
Rozwój infrastruktury do prowadzenia działalności kulturalnej w Płońsku</t>
  </si>
  <si>
    <t>166</t>
  </si>
  <si>
    <t>Brak danych</t>
  </si>
  <si>
    <t>SUMA:</t>
  </si>
  <si>
    <t>Próg wyczerpania alokacji***</t>
  </si>
  <si>
    <t>nie dotyczy</t>
  </si>
  <si>
    <t>Projekty, które nie spełniły kryteriów wyboru projektów lub nie uzyskały wymaganej liczby punktów</t>
  </si>
  <si>
    <t>FEMA.05.07-IP.01-04RV/24</t>
  </si>
  <si>
    <t>Gmina Goszczyn</t>
  </si>
  <si>
    <t xml:space="preserve">
„ZWIĘKSZENIE AKTYWNOŚCI KULTURALNEJ W GMINIE GOSZCZYN POPRZEZ PRZEBUDOWĘ BUDYNKU GMINNEJ BIBLIOTEKI PUBLICZNEJ”</t>
  </si>
  <si>
    <t>Negatywna ocena formalna</t>
  </si>
  <si>
    <t xml:space="preserve">
FEMA.05.07-IP.01-0499/24</t>
  </si>
  <si>
    <t>Gmina Załuski</t>
  </si>
  <si>
    <t>Nowe oblicze kultury w gminie Załuski.</t>
  </si>
  <si>
    <t xml:space="preserve">
FEMA.05.07-IP.01-04U8/24</t>
  </si>
  <si>
    <t xml:space="preserve">
Europejskie Centrum Artystyczne im. Fryderyka Chopina w Sannikach</t>
  </si>
  <si>
    <t xml:space="preserve">
„Wdrożenie nowych formatów działań poprzez rozszerzenie oferty kulturalnej Europejskiego Centrum Artystycznego im. Fryderyka Chopina w Sannikach”</t>
  </si>
  <si>
    <t xml:space="preserve">
FEMA.05.07-IP.01-04UB/24</t>
  </si>
  <si>
    <t xml:space="preserve">
Gmina Błędów</t>
  </si>
  <si>
    <t>Wiejski Dom Kultury w Błędowie – Centrum Tradycji i Aktywności Lokalnej</t>
  </si>
  <si>
    <t xml:space="preserve">
FEMA.05.07-IP.01-03YJ/24</t>
  </si>
  <si>
    <t xml:space="preserve">
Gmina Miasto Sierpc</t>
  </si>
  <si>
    <t>Przywrócenie infrastruktury kulturalnej poprzez budowę sceny koncertowej wraz z infrastrukturą towarzyszącą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</si>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</sst>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8" fillId="0" borderId="0"/>
  </cellStyleXfs>
  <cellXfs count="54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/>
    <xf numFmtId="0" fontId="20" fillId="33" borderId="10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10" fontId="19" fillId="0" borderId="0" xfId="0" applyNumberFormat="1" applyFont="1"/>
    <xf numFmtId="49" fontId="19" fillId="0" borderId="10" xfId="0" applyNumberFormat="1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0" fillId="34" borderId="0" xfId="0" applyFill="1"/>
    <xf numFmtId="49" fontId="22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19" fillId="33" borderId="17" xfId="0" applyNumberFormat="1" applyFont="1" applyFill="1" applyBorder="1" applyAlignment="1">
      <alignment horizontal="center" vertical="center"/>
    </xf>
    <xf numFmtId="49" fontId="19" fillId="33" borderId="18" xfId="0" applyNumberFormat="1" applyFont="1" applyFill="1" applyBorder="1" applyAlignment="1">
      <alignment horizontal="center" vertical="center"/>
    </xf>
    <xf numFmtId="49" fontId="19" fillId="33" borderId="15" xfId="0" applyNumberFormat="1" applyFont="1" applyFill="1" applyBorder="1" applyAlignment="1">
      <alignment horizontal="center" vertical="center"/>
    </xf>
    <xf numFmtId="49" fontId="19" fillId="35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10" fontId="19" fillId="0" borderId="10" xfId="1" applyNumberFormat="1" applyFont="1" applyFill="1" applyBorder="1" applyAlignment="1">
      <alignment horizontal="center" vertical="center" wrapText="1"/>
    </xf>
    <xf numFmtId="10" fontId="19" fillId="35" borderId="10" xfId="1" applyNumberFormat="1" applyFont="1" applyFill="1" applyBorder="1" applyAlignment="1">
      <alignment horizontal="center" vertical="center" wrapText="1"/>
    </xf>
    <xf numFmtId="0" fontId="19" fillId="35" borderId="0" xfId="0" applyFont="1" applyFill="1"/>
    <xf numFmtId="44" fontId="19" fillId="0" borderId="0" xfId="0" applyNumberFormat="1" applyFont="1"/>
    <xf numFmtId="165" fontId="19" fillId="0" borderId="10" xfId="0" applyNumberFormat="1" applyFont="1" applyBorder="1" applyAlignment="1">
      <alignment horizontal="center" vertical="center" wrapText="1"/>
    </xf>
    <xf numFmtId="165" fontId="19" fillId="35" borderId="10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 vertical="center" wrapText="1"/>
    </xf>
    <xf numFmtId="10" fontId="22" fillId="0" borderId="10" xfId="1" applyNumberFormat="1" applyFont="1" applyFill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  <xf numFmtId="49" fontId="19" fillId="33" borderId="17" xfId="0" applyNumberFormat="1" applyFont="1" applyFill="1" applyBorder="1" applyAlignment="1">
      <alignment horizontal="center" vertical="center" wrapText="1"/>
    </xf>
    <xf numFmtId="49" fontId="19" fillId="33" borderId="18" xfId="0" applyNumberFormat="1" applyFont="1" applyFill="1" applyBorder="1" applyAlignment="1">
      <alignment horizontal="center" vertical="center" wrapText="1"/>
    </xf>
    <xf numFmtId="49" fontId="19" fillId="33" borderId="0" xfId="0" applyNumberFormat="1" applyFont="1" applyFill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49" fontId="19" fillId="33" borderId="15" xfId="0" applyNumberFormat="1" applyFont="1" applyFill="1" applyBorder="1" applyAlignment="1">
      <alignment horizontal="center" vertical="center" wrapText="1"/>
    </xf>
    <xf numFmtId="8" fontId="0" fillId="0" borderId="10" xfId="0" applyNumberFormat="1" applyBorder="1" applyAlignment="1">
      <alignment horizontal="center" vertical="center" wrapText="1"/>
    </xf>
    <xf numFmtId="49" fontId="19" fillId="36" borderId="10" xfId="0" applyNumberFormat="1" applyFont="1" applyFill="1" applyBorder="1" applyAlignment="1">
      <alignment horizontal="center" vertical="center" wrapText="1"/>
    </xf>
    <xf numFmtId="165" fontId="19" fillId="0" borderId="19" xfId="0" applyNumberFormat="1" applyFont="1" applyBorder="1" applyAlignment="1">
      <alignment horizontal="center" vertical="center" wrapText="1"/>
    </xf>
    <xf numFmtId="7" fontId="19" fillId="0" borderId="16" xfId="0" applyNumberFormat="1" applyFont="1" applyBorder="1" applyAlignment="1">
      <alignment horizontal="center" vertical="center" wrapText="1"/>
    </xf>
    <xf numFmtId="2" fontId="22" fillId="0" borderId="16" xfId="0" applyNumberFormat="1" applyFont="1" applyBorder="1" applyAlignment="1">
      <alignment horizontal="center" vertical="center" wrapText="1"/>
    </xf>
    <xf numFmtId="49" fontId="19" fillId="37" borderId="10" xfId="0" applyNumberFormat="1" applyFont="1" applyFill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showGridLines="0" tabSelected="1" view="pageBreakPreview" zoomScale="55" zoomScaleNormal="66" zoomScaleSheetLayoutView="55" workbookViewId="0">
      <selection sqref="A1:XFD1"/>
    </sheetView>
  </sheetViews>
  <sheetFormatPr defaultColWidth="8.75" defaultRowHeight="0" customHeight="1" zeroHeight="1"/>
  <cols>
    <col min="1" max="1" width="7.125" style="3" customWidth="1"/>
    <col min="2" max="2" width="23" style="3" customWidth="1"/>
    <col min="3" max="3" width="26.875" style="4" customWidth="1"/>
    <col min="4" max="5" width="56.25" style="4" customWidth="1"/>
    <col min="6" max="6" width="19.5" style="4" customWidth="1"/>
    <col min="7" max="7" width="22.875" style="4" customWidth="1"/>
    <col min="8" max="8" width="17.625" style="4" customWidth="1"/>
    <col min="9" max="9" width="19.125" style="4" customWidth="1"/>
    <col min="10" max="10" width="16.75" style="4" customWidth="1"/>
    <col min="11" max="11" width="16" style="4" customWidth="1"/>
    <col min="12" max="12" width="17.75" style="2" customWidth="1"/>
    <col min="13" max="13" width="16.25" style="2" customWidth="1"/>
    <col min="14" max="14" width="17.75" style="2" customWidth="1"/>
    <col min="15" max="15" width="25.75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31" ht="96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1"/>
    </row>
    <row r="2" spans="1:31" ht="36" customHeight="1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1"/>
    </row>
    <row r="3" spans="1:31" ht="89.25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7" t="s">
        <v>13</v>
      </c>
      <c r="M3" s="7" t="s">
        <v>14</v>
      </c>
      <c r="N3" s="6" t="s">
        <v>15</v>
      </c>
      <c r="O3" s="1"/>
    </row>
    <row r="4" spans="1:31" ht="21.75" customHeight="1">
      <c r="A4" s="18" t="s">
        <v>16</v>
      </c>
      <c r="B4" s="19" t="s">
        <v>17</v>
      </c>
      <c r="C4" s="19" t="s">
        <v>18</v>
      </c>
      <c r="D4" s="19" t="s">
        <v>19</v>
      </c>
      <c r="E4" s="19" t="s">
        <v>20</v>
      </c>
      <c r="F4" s="19" t="s">
        <v>21</v>
      </c>
      <c r="G4" s="19" t="s">
        <v>22</v>
      </c>
      <c r="H4" s="19" t="s">
        <v>23</v>
      </c>
      <c r="I4" s="19" t="s">
        <v>24</v>
      </c>
      <c r="J4" s="19" t="s">
        <v>25</v>
      </c>
      <c r="K4" s="19" t="s">
        <v>26</v>
      </c>
      <c r="L4" s="20" t="s">
        <v>27</v>
      </c>
      <c r="M4" s="19" t="s">
        <v>28</v>
      </c>
      <c r="N4" s="20" t="s">
        <v>29</v>
      </c>
    </row>
    <row r="5" spans="1:31" ht="54" customHeight="1">
      <c r="A5" s="9" t="s">
        <v>16</v>
      </c>
      <c r="B5" s="9" t="s">
        <v>30</v>
      </c>
      <c r="C5" s="22" t="s">
        <v>31</v>
      </c>
      <c r="D5" s="22" t="s">
        <v>32</v>
      </c>
      <c r="E5" s="30" t="s">
        <v>33</v>
      </c>
      <c r="F5" s="41">
        <v>2688116.4</v>
      </c>
      <c r="G5" s="41">
        <v>2688116.4</v>
      </c>
      <c r="H5" s="41">
        <v>2284898.91</v>
      </c>
      <c r="I5" s="41">
        <v>2284898.91</v>
      </c>
      <c r="J5" s="43">
        <v>0</v>
      </c>
      <c r="K5" s="47">
        <v>39</v>
      </c>
      <c r="L5" s="48">
        <f>K5/46</f>
        <v>0.84782608695652173</v>
      </c>
      <c r="M5" s="9" t="s">
        <v>34</v>
      </c>
      <c r="N5" s="22"/>
      <c r="O5" s="8"/>
      <c r="Q5" s="5"/>
    </row>
    <row r="6" spans="1:31" ht="44.25" customHeight="1">
      <c r="A6" s="31" t="s">
        <v>35</v>
      </c>
      <c r="B6" s="31" t="s">
        <v>35</v>
      </c>
      <c r="C6" s="31" t="s">
        <v>35</v>
      </c>
      <c r="D6" s="31" t="s">
        <v>35</v>
      </c>
      <c r="E6" s="32" t="s">
        <v>36</v>
      </c>
      <c r="F6" s="41">
        <f>SUM(F5:F5)</f>
        <v>2688116.4</v>
      </c>
      <c r="G6" s="41">
        <f>SUM(G5:G5)</f>
        <v>2688116.4</v>
      </c>
      <c r="H6" s="41">
        <f>SUM(H5:H5)</f>
        <v>2284898.91</v>
      </c>
      <c r="I6" s="41">
        <f>SUM(I5:I5)</f>
        <v>2284898.91</v>
      </c>
      <c r="J6" s="44">
        <f>SUM(J5:J5)</f>
        <v>0</v>
      </c>
      <c r="K6" s="45" t="s">
        <v>35</v>
      </c>
      <c r="L6" s="34" t="s">
        <v>35</v>
      </c>
      <c r="M6" s="35" t="s">
        <v>35</v>
      </c>
      <c r="N6" s="34" t="s">
        <v>35</v>
      </c>
      <c r="O6" s="27"/>
      <c r="Q6" s="5"/>
    </row>
    <row r="7" spans="1:31" ht="42" customHeight="1">
      <c r="A7" s="53" t="s">
        <v>37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8"/>
      <c r="Q7" s="5"/>
    </row>
    <row r="8" spans="1:31" ht="75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7" t="s">
        <v>13</v>
      </c>
      <c r="M8" s="7" t="s">
        <v>14</v>
      </c>
      <c r="N8" s="6" t="s">
        <v>15</v>
      </c>
      <c r="O8" s="27"/>
      <c r="Q8" s="5"/>
    </row>
    <row r="9" spans="1:31" ht="17.25" customHeight="1">
      <c r="A9" s="36" t="s">
        <v>16</v>
      </c>
      <c r="B9" s="38" t="s">
        <v>17</v>
      </c>
      <c r="C9" s="39" t="s">
        <v>18</v>
      </c>
      <c r="D9" s="37" t="s">
        <v>19</v>
      </c>
      <c r="E9" s="38" t="s">
        <v>20</v>
      </c>
      <c r="F9" s="39" t="s">
        <v>21</v>
      </c>
      <c r="G9" s="39" t="s">
        <v>22</v>
      </c>
      <c r="H9" s="39" t="s">
        <v>23</v>
      </c>
      <c r="I9" s="37" t="s">
        <v>24</v>
      </c>
      <c r="J9" s="37" t="s">
        <v>25</v>
      </c>
      <c r="K9" s="37" t="s">
        <v>26</v>
      </c>
      <c r="L9" s="40" t="s">
        <v>27</v>
      </c>
      <c r="M9" s="37" t="s">
        <v>28</v>
      </c>
      <c r="N9" s="40" t="s">
        <v>29</v>
      </c>
      <c r="O9" s="8"/>
      <c r="Q9" s="5"/>
    </row>
    <row r="10" spans="1:31" ht="54" customHeight="1">
      <c r="A10" s="9" t="s">
        <v>16</v>
      </c>
      <c r="B10" s="22" t="s">
        <v>30</v>
      </c>
      <c r="C10" s="22" t="s">
        <v>38</v>
      </c>
      <c r="D10" s="22" t="s">
        <v>38</v>
      </c>
      <c r="E10" s="22" t="s">
        <v>38</v>
      </c>
      <c r="F10" s="22" t="s">
        <v>38</v>
      </c>
      <c r="G10" s="22" t="s">
        <v>38</v>
      </c>
      <c r="H10" s="22" t="s">
        <v>38</v>
      </c>
      <c r="I10" s="22" t="s">
        <v>38</v>
      </c>
      <c r="J10" s="22" t="s">
        <v>38</v>
      </c>
      <c r="K10" s="22" t="s">
        <v>38</v>
      </c>
      <c r="L10" s="22" t="s">
        <v>38</v>
      </c>
      <c r="M10" s="22" t="s">
        <v>38</v>
      </c>
      <c r="N10" s="22" t="s">
        <v>38</v>
      </c>
      <c r="O10" s="8"/>
      <c r="Q10" s="5"/>
    </row>
    <row r="11" spans="1:31" ht="44.25" customHeight="1">
      <c r="A11" s="31" t="s">
        <v>35</v>
      </c>
      <c r="B11" s="31" t="s">
        <v>35</v>
      </c>
      <c r="C11" s="31" t="s">
        <v>35</v>
      </c>
      <c r="D11" s="31" t="s">
        <v>35</v>
      </c>
      <c r="E11" s="32" t="s">
        <v>36</v>
      </c>
      <c r="F11" s="41">
        <f>SUM(F10:F10)</f>
        <v>0</v>
      </c>
      <c r="G11" s="41">
        <f>SUM(G10:G10)</f>
        <v>0</v>
      </c>
      <c r="H11" s="41">
        <f>SUM(H10:H10)</f>
        <v>0</v>
      </c>
      <c r="I11" s="41">
        <f>SUM(I10:I10)</f>
        <v>0</v>
      </c>
      <c r="J11" s="44">
        <f>SUM(J10:J10)</f>
        <v>0</v>
      </c>
      <c r="K11" s="45" t="s">
        <v>35</v>
      </c>
      <c r="L11" s="34" t="s">
        <v>35</v>
      </c>
      <c r="M11" s="35" t="s">
        <v>35</v>
      </c>
      <c r="N11" s="34" t="s">
        <v>35</v>
      </c>
      <c r="O11" s="27"/>
      <c r="Q11" s="5"/>
    </row>
    <row r="12" spans="1:31" ht="46.5" customHeight="1">
      <c r="A12" s="53" t="s">
        <v>39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Q12" s="5"/>
    </row>
    <row r="13" spans="1:31" ht="89.25" customHeight="1">
      <c r="A13" s="6" t="s">
        <v>2</v>
      </c>
      <c r="B13" s="6" t="s">
        <v>3</v>
      </c>
      <c r="C13" s="6" t="s">
        <v>4</v>
      </c>
      <c r="D13" s="6" t="s">
        <v>5</v>
      </c>
      <c r="E13" s="6" t="s">
        <v>6</v>
      </c>
      <c r="F13" s="6" t="s">
        <v>7</v>
      </c>
      <c r="G13" s="6" t="s">
        <v>8</v>
      </c>
      <c r="H13" s="6" t="s">
        <v>9</v>
      </c>
      <c r="I13" s="6" t="s">
        <v>10</v>
      </c>
      <c r="J13" s="6" t="s">
        <v>11</v>
      </c>
      <c r="K13" s="6" t="s">
        <v>12</v>
      </c>
      <c r="L13" s="7" t="s">
        <v>13</v>
      </c>
      <c r="M13" s="7" t="s">
        <v>14</v>
      </c>
      <c r="N13" s="6" t="s">
        <v>15</v>
      </c>
      <c r="O13" s="1"/>
    </row>
    <row r="14" spans="1:31" ht="21.75" customHeight="1">
      <c r="A14" s="36" t="s">
        <v>16</v>
      </c>
      <c r="B14" s="37" t="s">
        <v>17</v>
      </c>
      <c r="C14" s="37" t="s">
        <v>18</v>
      </c>
      <c r="D14" s="37" t="s">
        <v>19</v>
      </c>
      <c r="E14" s="37" t="s">
        <v>20</v>
      </c>
      <c r="F14" s="37" t="s">
        <v>21</v>
      </c>
      <c r="G14" s="37" t="s">
        <v>22</v>
      </c>
      <c r="H14" s="37" t="s">
        <v>23</v>
      </c>
      <c r="I14" s="37" t="s">
        <v>24</v>
      </c>
      <c r="J14" s="37" t="s">
        <v>25</v>
      </c>
      <c r="K14" s="37" t="s">
        <v>26</v>
      </c>
      <c r="L14" s="40" t="s">
        <v>27</v>
      </c>
      <c r="M14" s="37" t="s">
        <v>28</v>
      </c>
      <c r="N14" s="40" t="s">
        <v>29</v>
      </c>
    </row>
    <row r="15" spans="1:31" s="26" customFormat="1" ht="68.45" customHeight="1">
      <c r="A15" s="21" t="s">
        <v>17</v>
      </c>
      <c r="B15" s="23" t="s">
        <v>30</v>
      </c>
      <c r="C15" s="23" t="s">
        <v>40</v>
      </c>
      <c r="D15" s="23" t="s">
        <v>41</v>
      </c>
      <c r="E15" s="23" t="s">
        <v>42</v>
      </c>
      <c r="F15" s="29">
        <v>2293000.5099999998</v>
      </c>
      <c r="G15" s="29">
        <v>2293000.5099999998</v>
      </c>
      <c r="H15" s="29">
        <v>1949050.38</v>
      </c>
      <c r="I15" s="29">
        <v>1949050.38</v>
      </c>
      <c r="J15" s="29">
        <v>0</v>
      </c>
      <c r="K15" s="23" t="s">
        <v>38</v>
      </c>
      <c r="L15" s="23" t="s">
        <v>38</v>
      </c>
      <c r="M15" s="23" t="s">
        <v>34</v>
      </c>
      <c r="N15" s="23" t="s">
        <v>43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42.75">
      <c r="A16" s="9" t="s">
        <v>18</v>
      </c>
      <c r="B16" s="9" t="s">
        <v>30</v>
      </c>
      <c r="C16" s="22" t="s">
        <v>44</v>
      </c>
      <c r="D16" s="22" t="s">
        <v>45</v>
      </c>
      <c r="E16" s="22" t="s">
        <v>46</v>
      </c>
      <c r="F16" s="41">
        <v>3018789</v>
      </c>
      <c r="G16" s="41">
        <v>3018789</v>
      </c>
      <c r="H16" s="41">
        <v>2565970.65</v>
      </c>
      <c r="I16" s="41">
        <v>2565970.65</v>
      </c>
      <c r="J16" s="28">
        <v>0</v>
      </c>
      <c r="K16" s="22" t="s">
        <v>38</v>
      </c>
      <c r="L16" s="22" t="s">
        <v>38</v>
      </c>
      <c r="M16" s="9" t="s">
        <v>34</v>
      </c>
      <c r="N16" s="24" t="s">
        <v>43</v>
      </c>
    </row>
    <row r="17" spans="1:31" s="26" customFormat="1" ht="57">
      <c r="A17" s="21" t="s">
        <v>19</v>
      </c>
      <c r="B17" s="21" t="s">
        <v>30</v>
      </c>
      <c r="C17" s="23" t="s">
        <v>47</v>
      </c>
      <c r="D17" s="23" t="s">
        <v>48</v>
      </c>
      <c r="E17" s="23" t="s">
        <v>49</v>
      </c>
      <c r="F17" s="29">
        <v>4968850.83</v>
      </c>
      <c r="G17" s="29">
        <v>2025766.64</v>
      </c>
      <c r="H17" s="29">
        <v>1604567.62</v>
      </c>
      <c r="I17" s="29">
        <v>1604567.62</v>
      </c>
      <c r="J17" s="29">
        <v>0</v>
      </c>
      <c r="K17" s="23" t="s">
        <v>38</v>
      </c>
      <c r="L17" s="23" t="s">
        <v>38</v>
      </c>
      <c r="M17" s="42" t="s">
        <v>34</v>
      </c>
      <c r="N17" s="25" t="s">
        <v>43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42.75">
      <c r="A18" s="9" t="s">
        <v>20</v>
      </c>
      <c r="B18" s="9" t="s">
        <v>30</v>
      </c>
      <c r="C18" s="22" t="s">
        <v>50</v>
      </c>
      <c r="D18" s="22" t="s">
        <v>51</v>
      </c>
      <c r="E18" s="22" t="s">
        <v>52</v>
      </c>
      <c r="F18" s="41">
        <v>2260130.36</v>
      </c>
      <c r="G18" s="41">
        <v>2260130.36</v>
      </c>
      <c r="H18" s="41">
        <v>1921110.8</v>
      </c>
      <c r="I18" s="41">
        <v>1921110.8</v>
      </c>
      <c r="J18" s="28">
        <v>0</v>
      </c>
      <c r="K18" s="22" t="s">
        <v>38</v>
      </c>
      <c r="L18" s="22" t="s">
        <v>38</v>
      </c>
      <c r="M18" s="9" t="s">
        <v>34</v>
      </c>
      <c r="N18" s="24" t="s">
        <v>43</v>
      </c>
    </row>
    <row r="19" spans="1:31" ht="42.75">
      <c r="A19" s="46" t="s">
        <v>21</v>
      </c>
      <c r="B19" s="42" t="s">
        <v>30</v>
      </c>
      <c r="C19" s="42" t="s">
        <v>53</v>
      </c>
      <c r="D19" s="42" t="s">
        <v>54</v>
      </c>
      <c r="E19" s="42" t="s">
        <v>55</v>
      </c>
      <c r="F19" s="29">
        <v>7447713.5700000003</v>
      </c>
      <c r="G19" s="29">
        <v>7444245.4100000001</v>
      </c>
      <c r="H19" s="29">
        <v>3999992.92</v>
      </c>
      <c r="I19" s="29">
        <v>3999992.92</v>
      </c>
      <c r="J19" s="29">
        <v>0</v>
      </c>
      <c r="K19" s="23" t="s">
        <v>38</v>
      </c>
      <c r="L19" s="23" t="s">
        <v>38</v>
      </c>
      <c r="M19" s="42" t="s">
        <v>34</v>
      </c>
      <c r="N19" s="25" t="s">
        <v>43</v>
      </c>
    </row>
    <row r="20" spans="1:31" ht="46.5" customHeight="1">
      <c r="A20" s="31" t="s">
        <v>35</v>
      </c>
      <c r="B20" s="31" t="s">
        <v>35</v>
      </c>
      <c r="C20" s="31" t="s">
        <v>35</v>
      </c>
      <c r="D20" s="31" t="s">
        <v>35</v>
      </c>
      <c r="E20" s="32" t="s">
        <v>36</v>
      </c>
      <c r="F20" s="41">
        <f>SUM(F15:F19)</f>
        <v>19988484.27</v>
      </c>
      <c r="G20" s="41">
        <f>SUM(G15:G19)</f>
        <v>17041931.920000002</v>
      </c>
      <c r="H20" s="41">
        <f>SUM(H15:H19)</f>
        <v>12040692.369999999</v>
      </c>
      <c r="I20" s="41">
        <f>SUM(I15:I19)</f>
        <v>12040692.369999999</v>
      </c>
      <c r="J20" s="28">
        <f>SUM(J15:J18)</f>
        <v>0</v>
      </c>
      <c r="K20" s="33" t="s">
        <v>35</v>
      </c>
      <c r="L20" s="34" t="s">
        <v>35</v>
      </c>
      <c r="M20" s="31" t="s">
        <v>35</v>
      </c>
      <c r="N20" s="34" t="s">
        <v>35</v>
      </c>
    </row>
    <row r="21" spans="1:31" ht="46.5" customHeight="1">
      <c r="A21" s="13"/>
      <c r="B21" s="13"/>
      <c r="C21" s="13"/>
      <c r="D21" s="13"/>
      <c r="E21" s="13"/>
      <c r="F21" s="14"/>
      <c r="G21" s="14"/>
      <c r="H21" s="14"/>
      <c r="I21" s="14"/>
      <c r="J21" s="14"/>
      <c r="K21" s="15"/>
      <c r="L21" s="16"/>
      <c r="M21" s="17"/>
      <c r="N21" s="16"/>
    </row>
    <row r="22" spans="1:31" ht="32.25" customHeight="1">
      <c r="A22" s="10" t="s">
        <v>56</v>
      </c>
      <c r="B22" s="11"/>
      <c r="C22" s="11"/>
      <c r="D22" s="11"/>
      <c r="E22" s="11"/>
    </row>
    <row r="23" spans="1:31" ht="32.25" customHeight="1">
      <c r="A23" s="10" t="s">
        <v>57</v>
      </c>
      <c r="B23" s="11"/>
      <c r="C23" s="11"/>
      <c r="D23" s="11"/>
      <c r="E23" s="11"/>
      <c r="F23" s="2"/>
      <c r="G23" s="2"/>
      <c r="H23" s="2"/>
      <c r="I23" s="2"/>
      <c r="J23" s="2"/>
      <c r="K23" s="2"/>
    </row>
    <row r="24" spans="1:31" ht="32.25" customHeight="1">
      <c r="A24" s="10" t="s">
        <v>58</v>
      </c>
      <c r="B24" s="11"/>
      <c r="C24" s="11"/>
      <c r="D24" s="11"/>
      <c r="E24" s="11"/>
    </row>
    <row r="25" spans="1:31" ht="53.25" hidden="1" customHeight="1"/>
    <row r="26" spans="1:31" ht="67.5" hidden="1" customHeight="1"/>
    <row r="27" spans="1:31" ht="47.25" hidden="1" customHeight="1"/>
    <row r="28" spans="1:31" ht="51" hidden="1" customHeight="1"/>
    <row r="29" spans="1:31" ht="45.75" hidden="1" customHeight="1"/>
    <row r="30" spans="1:31" ht="47.25" hidden="1" customHeight="1"/>
    <row r="31" spans="1:31" ht="0" hidden="1" customHeight="1"/>
  </sheetData>
  <autoFilter ref="A3:N24" xr:uid="{00000000-0009-0000-0000-000000000000}"/>
  <mergeCells count="4">
    <mergeCell ref="A1:N1"/>
    <mergeCell ref="A2:N2"/>
    <mergeCell ref="A12:N12"/>
    <mergeCell ref="A7:N7"/>
  </mergeCells>
  <phoneticPr fontId="27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35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12" t="s">
        <v>59</v>
      </c>
    </row>
    <row r="2" spans="1:1">
      <c r="A2" s="12" t="s">
        <v>60</v>
      </c>
    </row>
    <row r="3" spans="1:1">
      <c r="A3" s="12" t="s">
        <v>61</v>
      </c>
    </row>
    <row r="4" spans="1:1">
      <c r="A4" s="12" t="s">
        <v>62</v>
      </c>
    </row>
    <row r="5" spans="1:1">
      <c r="A5" s="12" t="s">
        <v>63</v>
      </c>
    </row>
    <row r="6" spans="1:1">
      <c r="A6" s="12" t="s">
        <v>64</v>
      </c>
    </row>
    <row r="7" spans="1:1">
      <c r="A7" s="12" t="s">
        <v>65</v>
      </c>
    </row>
    <row r="8" spans="1:1">
      <c r="A8" s="12" t="s">
        <v>66</v>
      </c>
    </row>
    <row r="9" spans="1:1">
      <c r="A9" s="12" t="s">
        <v>67</v>
      </c>
    </row>
    <row r="10" spans="1:1">
      <c r="A10" s="12" t="s">
        <v>68</v>
      </c>
    </row>
    <row r="11" spans="1:1">
      <c r="A11" s="12" t="s">
        <v>69</v>
      </c>
    </row>
    <row r="12" spans="1:1">
      <c r="A12" s="12" t="s">
        <v>70</v>
      </c>
    </row>
    <row r="13" spans="1:1">
      <c r="A13" s="12" t="s">
        <v>71</v>
      </c>
    </row>
    <row r="14" spans="1:1">
      <c r="A14" s="12" t="s">
        <v>72</v>
      </c>
    </row>
    <row r="15" spans="1:1">
      <c r="A15" s="12" t="s">
        <v>73</v>
      </c>
    </row>
    <row r="16" spans="1:1">
      <c r="A16" s="12" t="s">
        <v>74</v>
      </c>
    </row>
    <row r="17" spans="1:1">
      <c r="A17" t="s">
        <v>75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6DC89F-BBB8-4E58-894B-8B9665773F04}"/>
</file>

<file path=customXml/itemProps2.xml><?xml version="1.0" encoding="utf-8"?>
<ds:datastoreItem xmlns:ds="http://schemas.openxmlformats.org/officeDocument/2006/customXml" ds:itemID="{BC3143AE-FF8D-4BA3-9934-B319C890DCAD}"/>
</file>

<file path=customXml/itemProps3.xml><?xml version="1.0" encoding="utf-8"?>
<ds:datastoreItem xmlns:ds="http://schemas.openxmlformats.org/officeDocument/2006/customXml" ds:itemID="{24C10D01-33D9-4AD1-9527-3B39F9B6A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Nasiłowska Jolanta</cp:lastModifiedBy>
  <cp:revision/>
  <dcterms:created xsi:type="dcterms:W3CDTF">2016-04-12T10:40:23Z</dcterms:created>
  <dcterms:modified xsi:type="dcterms:W3CDTF">2024-11-25T09:31:40Z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