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4" documentId="13_ncr:1_{EEBAFC5F-7891-4B9A-9275-682626E828ED}" xr6:coauthVersionLast="47" xr6:coauthVersionMax="47" xr10:uidLastSave="{325E4A37-4676-4CCC-BB4F-5E4A215803D3}"/>
  <bookViews>
    <workbookView xWindow="-120" yWindow="-120" windowWidth="29040" windowHeight="17640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1'!$A$4:$N$21</definedName>
    <definedName name="kurs" localSheetId="0">'Załącznik nr 1'!$E$86</definedName>
    <definedName name="kurs">#REF!</definedName>
    <definedName name="_xlnm.Print_Area" localSheetId="0">'Załącznik nr 1'!$A$1:$N$21</definedName>
    <definedName name="projkekty">#REF!</definedName>
    <definedName name="rewitalizacja">Rewitalizacja!$A$1:$A$17</definedName>
    <definedName name="_xlnm.Print_Titles" localSheetId="0">'Załącznik nr 1'!$4:$4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H17" i="4"/>
  <c r="I17" i="4"/>
  <c r="F17" i="4"/>
  <c r="H15" i="4"/>
  <c r="H16" i="4"/>
  <c r="H14" i="4"/>
  <c r="H13" i="4"/>
  <c r="H7" i="4"/>
  <c r="H6" i="4"/>
  <c r="F8" i="4"/>
  <c r="G8" i="4"/>
  <c r="I8" i="4"/>
  <c r="J8" i="4"/>
  <c r="H8" i="4" l="1"/>
  <c r="J17" i="4" l="1"/>
</calcChain>
</file>

<file path=xl/sharedStrings.xml><?xml version="1.0" encoding="utf-8"?>
<sst xmlns="http://schemas.openxmlformats.org/spreadsheetml/2006/main" count="146" uniqueCount="79">
  <si>
    <t xml:space="preserve">Załącznik  do uchwały nr 1. .................... Zarządu Województwa Mazowieckiego z dnia ..................... </t>
  </si>
  <si>
    <t>Wyniki oceny projektów, złożonych w ramach naboru konkurencyjnego nr  FEMA.05.07-IP.01-038/24, Priorytet V „Fundusze Europejskie dla wyższej jakości życia na Mazowszu” dla Działania 5.7 „Kultura i turystyka”, Typ projektów: „Turystyczne szlaki tematyczne i produkty turystyczne (odwołujące się do walorów historycznych, kulturowych, przyrodniczych i kulinarnych)”  Funduszy Europejskich dla Mazowsza 2021-2027 w ramach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</si>
  <si>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</si>
  <si>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</si>
  <si>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</si>
  <si>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</si>
  <si>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</si>
  <si>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</si>
  <si>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</si>
  <si>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</si>
  <si>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</si>
  <si>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</si>
  <si>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</si>
  <si>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</si>
  <si>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</si>
  <si>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</si>
  <si>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</si>
  <si>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</si>
  <si>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</si>
  <si>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</si>
  <si>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</si>
  <si>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</si>
  <si>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</si>
  <si>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</si>
  <si>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</si>
  <si>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</si>
  <si>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</si>
  <si>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</si>
  <si>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</si>
  <si>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</si>
  <si>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</si>
  <si>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</si>
  <si>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FEMA.05.07-IP.01-05ZB/24</t>
  </si>
  <si>
    <t>Gmina Warka</t>
  </si>
  <si>
    <t>Rozwój turystyki na Szlaku Jabłkowym w Największym Sadzie Europy</t>
  </si>
  <si>
    <t>Brak danych</t>
  </si>
  <si>
    <t>FEMA.05.07-IP.01-05YF/24</t>
  </si>
  <si>
    <t>Gmina Belsk Duży</t>
  </si>
  <si>
    <t>Plenerowe warsztaty kulinarne na Szlaku Jabłkowym w Największym Sadzie Europy.</t>
  </si>
  <si>
    <t>SUMA:</t>
  </si>
  <si>
    <t>Projekty, które nie spełniły kryteriów wyboru projektów lub nie uzyskały wymaganej liczby punktów</t>
  </si>
  <si>
    <t>FEMA.05.07-IP.01-05Y6/24</t>
  </si>
  <si>
    <t>Mazowiecka Regionalna Organizacja Turystyczna</t>
  </si>
  <si>
    <t>Rozwój oferty szlaków turystycznych Mazowsza</t>
  </si>
  <si>
    <t>Negatywna ocena merytoryczna</t>
  </si>
  <si>
    <t>FEMA.05.07-IP.01-05ZT/24</t>
  </si>
  <si>
    <t>Gmina Pniewy</t>
  </si>
  <si>
    <t>Zagospodarowanie turystycznego, rekreacyjnego terenu nad zalewem w Osieczku wraz z utworzeniem ciągu pieszo-rowerowego w Gminie Pniewy</t>
  </si>
  <si>
    <t>FEMA.05.07-IP.01-044K/24</t>
  </si>
  <si>
    <t>Fundacja Rozwoju Społeczeństwa Kreatywnego</t>
  </si>
  <si>
    <t>Cyfrowe Szlaki Kulturowe Mazowsza</t>
  </si>
  <si>
    <t>Nie dotyczy</t>
  </si>
  <si>
    <t>Negatywna ocena formalna</t>
  </si>
  <si>
    <t>FEMA.05.07-IP.01-05V6/24</t>
  </si>
  <si>
    <t>Stowarzyszenie Lokalna Grupa Działania ,,Razem dla Rozwoju''</t>
  </si>
  <si>
    <t>Cyfryzacja istniejących zasobów turystycznych obszaru Lokalnej Grupy Działania ,,Razem dla Rozwoju'' w oparciu o istniejące dziedzictwo kulturowe, historyczne, przyrodnicze i kulinarne oraz modernizacja istniejących miejsc informacji turystycznej.</t>
  </si>
  <si>
    <t>FEMA.05.07-IP.01-05YV/24</t>
  </si>
  <si>
    <t>Gmina Łaskarzew</t>
  </si>
  <si>
    <t>Szlaki Turystyczne Gminy Łaskarzew: Modernizacja i Wzmacnianie Oferty Szlaków Turystycznych oraz Poprawa Obsługi Ruchu Turystycznego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</si>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</sst>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57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3" fontId="19" fillId="35" borderId="10" xfId="0" applyNumberFormat="1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49" fontId="19" fillId="35" borderId="10" xfId="0" applyNumberFormat="1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 wrapText="1"/>
    </xf>
    <xf numFmtId="44" fontId="19" fillId="36" borderId="10" xfId="0" applyNumberFormat="1" applyFont="1" applyFill="1" applyBorder="1" applyAlignment="1">
      <alignment vertical="center"/>
    </xf>
    <xf numFmtId="0" fontId="22" fillId="36" borderId="13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view="pageBreakPreview" zoomScale="70" zoomScaleNormal="55" zoomScaleSheetLayoutView="70" workbookViewId="0">
      <selection activeCell="Q15" sqref="Q15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9.625" style="4" customWidth="1"/>
    <col min="4" max="4" width="53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</row>
    <row r="2" spans="1:17" ht="96" customHeight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</row>
    <row r="3" spans="1:17" ht="80.099999999999994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</row>
    <row r="4" spans="1:17" ht="89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8" t="s">
        <v>15</v>
      </c>
      <c r="N4" s="7" t="s">
        <v>16</v>
      </c>
      <c r="O4" s="1"/>
    </row>
    <row r="5" spans="1:17" ht="21.75" customHeight="1">
      <c r="A5" s="26" t="s">
        <v>17</v>
      </c>
      <c r="B5" s="15" t="s">
        <v>18</v>
      </c>
      <c r="C5" s="15" t="s">
        <v>19</v>
      </c>
      <c r="D5" s="15" t="s">
        <v>20</v>
      </c>
      <c r="E5" s="27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0" t="s">
        <v>28</v>
      </c>
      <c r="M5" s="10" t="s">
        <v>29</v>
      </c>
      <c r="N5" s="10" t="s">
        <v>30</v>
      </c>
    </row>
    <row r="6" spans="1:17" ht="54.95" customHeight="1">
      <c r="A6" s="12" t="s">
        <v>17</v>
      </c>
      <c r="B6" s="11" t="s">
        <v>31</v>
      </c>
      <c r="C6" s="35" t="s">
        <v>32</v>
      </c>
      <c r="D6" s="47" t="s">
        <v>33</v>
      </c>
      <c r="E6" s="41" t="s">
        <v>34</v>
      </c>
      <c r="F6" s="19">
        <v>5234328.67</v>
      </c>
      <c r="G6" s="19">
        <v>5234328.67</v>
      </c>
      <c r="H6" s="13">
        <f>I6+J6</f>
        <v>4449179.3499999996</v>
      </c>
      <c r="I6" s="13">
        <v>4449179.3499999996</v>
      </c>
      <c r="J6" s="13">
        <v>0</v>
      </c>
      <c r="K6" s="38">
        <v>25</v>
      </c>
      <c r="L6" s="6">
        <v>0.83333333333333337</v>
      </c>
      <c r="M6" s="14">
        <v>165</v>
      </c>
      <c r="N6" s="16" t="s">
        <v>35</v>
      </c>
      <c r="O6" s="9"/>
      <c r="Q6" s="5"/>
    </row>
    <row r="7" spans="1:17" ht="54.95" customHeight="1">
      <c r="A7" s="30" t="s">
        <v>18</v>
      </c>
      <c r="B7" s="29" t="s">
        <v>31</v>
      </c>
      <c r="C7" s="30" t="s">
        <v>36</v>
      </c>
      <c r="D7" s="48" t="s">
        <v>37</v>
      </c>
      <c r="E7" s="42" t="s">
        <v>38</v>
      </c>
      <c r="F7" s="32">
        <v>592850.46</v>
      </c>
      <c r="G7" s="33">
        <v>592850.46</v>
      </c>
      <c r="H7" s="33">
        <f>I7+J7</f>
        <v>503922.87</v>
      </c>
      <c r="I7" s="33">
        <v>503922.87</v>
      </c>
      <c r="J7" s="33">
        <v>0</v>
      </c>
      <c r="K7" s="39">
        <v>18</v>
      </c>
      <c r="L7" s="34">
        <v>0.6</v>
      </c>
      <c r="M7" s="45">
        <v>165</v>
      </c>
      <c r="N7" s="36" t="s">
        <v>35</v>
      </c>
      <c r="O7" s="9"/>
      <c r="Q7" s="5"/>
    </row>
    <row r="8" spans="1:17" ht="59.25" customHeight="1">
      <c r="A8" s="51" t="s">
        <v>35</v>
      </c>
      <c r="B8" s="51" t="s">
        <v>35</v>
      </c>
      <c r="C8" s="51" t="s">
        <v>35</v>
      </c>
      <c r="D8" s="51" t="s">
        <v>35</v>
      </c>
      <c r="E8" s="49" t="s">
        <v>39</v>
      </c>
      <c r="F8" s="50">
        <f>SUM(F6:F7)</f>
        <v>5827179.1299999999</v>
      </c>
      <c r="G8" s="50">
        <f>SUM(G6:G7)</f>
        <v>5827179.1299999999</v>
      </c>
      <c r="H8" s="50">
        <f>SUM(H6:H7)</f>
        <v>4953102.22</v>
      </c>
      <c r="I8" s="50">
        <f>SUM(I6:I7)</f>
        <v>4953102.22</v>
      </c>
      <c r="J8" s="50">
        <f>SUM(J6:J7)</f>
        <v>0</v>
      </c>
      <c r="K8" s="51" t="s">
        <v>35</v>
      </c>
      <c r="L8" s="51" t="s">
        <v>35</v>
      </c>
      <c r="M8" s="51" t="s">
        <v>35</v>
      </c>
      <c r="N8" s="51" t="s">
        <v>35</v>
      </c>
      <c r="O8" s="9"/>
      <c r="Q8" s="5"/>
    </row>
    <row r="9" spans="1:17" ht="80.099999999999994" customHeight="1">
      <c r="A9" s="56" t="s">
        <v>40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9"/>
      <c r="Q9" s="5"/>
    </row>
    <row r="10" spans="1:17" ht="75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7" t="s">
        <v>10</v>
      </c>
      <c r="I10" s="7" t="s">
        <v>11</v>
      </c>
      <c r="J10" s="7" t="s">
        <v>12</v>
      </c>
      <c r="K10" s="7" t="s">
        <v>13</v>
      </c>
      <c r="L10" s="8" t="s">
        <v>14</v>
      </c>
      <c r="M10" s="8" t="s">
        <v>15</v>
      </c>
      <c r="N10" s="7" t="s">
        <v>16</v>
      </c>
      <c r="O10" s="9"/>
      <c r="Q10" s="5"/>
    </row>
    <row r="11" spans="1:17" ht="17.25" customHeight="1">
      <c r="A11" s="26" t="s">
        <v>17</v>
      </c>
      <c r="B11" s="27" t="s">
        <v>18</v>
      </c>
      <c r="C11" s="27" t="s">
        <v>19</v>
      </c>
      <c r="D11" s="27" t="s">
        <v>20</v>
      </c>
      <c r="E11" s="27" t="s">
        <v>21</v>
      </c>
      <c r="F11" s="27" t="s">
        <v>22</v>
      </c>
      <c r="G11" s="27" t="s">
        <v>23</v>
      </c>
      <c r="H11" s="27" t="s">
        <v>24</v>
      </c>
      <c r="I11" s="27" t="s">
        <v>25</v>
      </c>
      <c r="J11" s="27" t="s">
        <v>26</v>
      </c>
      <c r="K11" s="27" t="s">
        <v>27</v>
      </c>
      <c r="L11" s="28" t="s">
        <v>28</v>
      </c>
      <c r="M11" s="28" t="s">
        <v>29</v>
      </c>
      <c r="N11" s="28" t="s">
        <v>30</v>
      </c>
      <c r="O11" s="9"/>
      <c r="Q11" s="5"/>
    </row>
    <row r="12" spans="1:17" ht="56.25" customHeight="1">
      <c r="A12" s="12" t="s">
        <v>19</v>
      </c>
      <c r="B12" s="11" t="s">
        <v>31</v>
      </c>
      <c r="C12" s="12" t="s">
        <v>41</v>
      </c>
      <c r="D12" s="43" t="s">
        <v>42</v>
      </c>
      <c r="E12" s="43" t="s">
        <v>43</v>
      </c>
      <c r="F12" s="19">
        <v>4397726.8600000003</v>
      </c>
      <c r="G12" s="19">
        <v>4397726.8600000003</v>
      </c>
      <c r="H12" s="13">
        <v>3738067.81</v>
      </c>
      <c r="I12" s="19">
        <v>3738067.81</v>
      </c>
      <c r="J12" s="13">
        <v>0</v>
      </c>
      <c r="K12" s="38">
        <v>17</v>
      </c>
      <c r="L12" s="6">
        <v>0.56666666666666665</v>
      </c>
      <c r="M12" s="14">
        <v>165</v>
      </c>
      <c r="N12" s="44" t="s">
        <v>44</v>
      </c>
      <c r="O12" s="9"/>
      <c r="Q12" s="5"/>
    </row>
    <row r="13" spans="1:17" ht="54.95" customHeight="1">
      <c r="A13" s="29" t="s">
        <v>20</v>
      </c>
      <c r="B13" s="29" t="s">
        <v>31</v>
      </c>
      <c r="C13" s="31" t="s">
        <v>45</v>
      </c>
      <c r="D13" s="42" t="s">
        <v>46</v>
      </c>
      <c r="E13" s="40" t="s">
        <v>47</v>
      </c>
      <c r="F13" s="32">
        <v>5882352.9400000004</v>
      </c>
      <c r="G13" s="33">
        <v>5882352.9400000004</v>
      </c>
      <c r="H13" s="33">
        <f>I13+J13</f>
        <v>4999999.99</v>
      </c>
      <c r="I13" s="33">
        <v>4999999.99</v>
      </c>
      <c r="J13" s="33">
        <v>0</v>
      </c>
      <c r="K13" s="39">
        <v>12</v>
      </c>
      <c r="L13" s="34">
        <v>0.4</v>
      </c>
      <c r="M13" s="45">
        <v>165</v>
      </c>
      <c r="N13" s="37" t="s">
        <v>44</v>
      </c>
      <c r="O13" s="9"/>
      <c r="Q13" s="5"/>
    </row>
    <row r="14" spans="1:17" ht="54.95" customHeight="1">
      <c r="A14" s="12" t="s">
        <v>21</v>
      </c>
      <c r="B14" s="11" t="s">
        <v>31</v>
      </c>
      <c r="C14" s="12" t="s">
        <v>48</v>
      </c>
      <c r="D14" s="43" t="s">
        <v>49</v>
      </c>
      <c r="E14" s="43" t="s">
        <v>50</v>
      </c>
      <c r="F14" s="19">
        <v>2880699.6</v>
      </c>
      <c r="G14" s="19">
        <v>2052279.6</v>
      </c>
      <c r="H14" s="13">
        <f>I14+J14</f>
        <v>1744437.66</v>
      </c>
      <c r="I14" s="19">
        <v>1744437.66</v>
      </c>
      <c r="J14" s="13">
        <v>0</v>
      </c>
      <c r="K14" s="38" t="s">
        <v>51</v>
      </c>
      <c r="L14" s="38" t="s">
        <v>51</v>
      </c>
      <c r="M14" s="14">
        <v>165</v>
      </c>
      <c r="N14" s="44" t="s">
        <v>52</v>
      </c>
      <c r="O14" s="9"/>
      <c r="Q14" s="5"/>
    </row>
    <row r="15" spans="1:17" ht="54.95" customHeight="1">
      <c r="A15" s="29" t="s">
        <v>22</v>
      </c>
      <c r="B15" s="29" t="s">
        <v>31</v>
      </c>
      <c r="C15" s="31" t="s">
        <v>53</v>
      </c>
      <c r="D15" s="42" t="s">
        <v>54</v>
      </c>
      <c r="E15" s="40" t="s">
        <v>55</v>
      </c>
      <c r="F15" s="32">
        <v>4999500.01</v>
      </c>
      <c r="G15" s="33">
        <v>4999500.01</v>
      </c>
      <c r="H15" s="33">
        <f t="shared" ref="H15:H16" si="0">I15+J15</f>
        <v>4257000</v>
      </c>
      <c r="I15" s="33">
        <v>4257000</v>
      </c>
      <c r="J15" s="33">
        <v>0</v>
      </c>
      <c r="K15" s="39" t="s">
        <v>51</v>
      </c>
      <c r="L15" s="39" t="s">
        <v>51</v>
      </c>
      <c r="M15" s="45">
        <v>165</v>
      </c>
      <c r="N15" s="37" t="s">
        <v>52</v>
      </c>
      <c r="O15" s="9"/>
      <c r="Q15" s="5"/>
    </row>
    <row r="16" spans="1:17" ht="54.75" customHeight="1">
      <c r="A16" s="12" t="s">
        <v>23</v>
      </c>
      <c r="B16" s="11" t="s">
        <v>31</v>
      </c>
      <c r="C16" s="12" t="s">
        <v>56</v>
      </c>
      <c r="D16" s="43" t="s">
        <v>57</v>
      </c>
      <c r="E16" s="43" t="s">
        <v>58</v>
      </c>
      <c r="F16" s="19">
        <v>257500.5</v>
      </c>
      <c r="G16" s="19">
        <v>257500.5</v>
      </c>
      <c r="H16" s="13">
        <f t="shared" si="0"/>
        <v>218875.42</v>
      </c>
      <c r="I16" s="19">
        <v>218875.42</v>
      </c>
      <c r="J16" s="13">
        <v>0</v>
      </c>
      <c r="K16" s="38" t="s">
        <v>51</v>
      </c>
      <c r="L16" s="38" t="s">
        <v>51</v>
      </c>
      <c r="M16" s="14">
        <v>165</v>
      </c>
      <c r="N16" s="44" t="s">
        <v>52</v>
      </c>
      <c r="O16" s="9"/>
      <c r="Q16" s="5"/>
    </row>
    <row r="17" spans="1:17" ht="54.75" customHeight="1">
      <c r="A17" s="46" t="s">
        <v>35</v>
      </c>
      <c r="B17" s="46" t="s">
        <v>35</v>
      </c>
      <c r="C17" s="46" t="s">
        <v>35</v>
      </c>
      <c r="D17" s="46" t="s">
        <v>35</v>
      </c>
      <c r="E17" s="40" t="s">
        <v>39</v>
      </c>
      <c r="F17" s="32">
        <f>SUM(F12:F16)</f>
        <v>18417779.91</v>
      </c>
      <c r="G17" s="32">
        <f t="shared" ref="G17:I17" si="1">SUM(G12:G16)</f>
        <v>17589359.91</v>
      </c>
      <c r="H17" s="32">
        <f t="shared" si="1"/>
        <v>14958380.880000001</v>
      </c>
      <c r="I17" s="32">
        <f t="shared" si="1"/>
        <v>14958380.880000001</v>
      </c>
      <c r="J17" s="32">
        <f>SUM(J8:J16)</f>
        <v>0</v>
      </c>
      <c r="K17" s="46" t="s">
        <v>35</v>
      </c>
      <c r="L17" s="46" t="s">
        <v>35</v>
      </c>
      <c r="M17" s="46" t="s">
        <v>35</v>
      </c>
      <c r="N17" s="46" t="s">
        <v>35</v>
      </c>
      <c r="O17" s="9"/>
      <c r="Q17" s="5"/>
    </row>
    <row r="18" spans="1:17" ht="46.5" customHeight="1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3"/>
      <c r="L18" s="24"/>
      <c r="M18" s="25"/>
      <c r="N18" s="24"/>
      <c r="Q18" s="5"/>
    </row>
    <row r="19" spans="1:17" ht="32.25" customHeight="1">
      <c r="A19" s="17" t="s">
        <v>59</v>
      </c>
      <c r="B19" s="18"/>
      <c r="C19" s="18"/>
      <c r="D19" s="18"/>
      <c r="E19" s="18"/>
    </row>
    <row r="20" spans="1:17" ht="32.25" customHeight="1">
      <c r="A20" s="17" t="s">
        <v>60</v>
      </c>
      <c r="B20" s="18"/>
      <c r="C20" s="18"/>
      <c r="D20" s="18"/>
      <c r="E20" s="18"/>
      <c r="F20" s="2"/>
      <c r="G20" s="2"/>
      <c r="H20" s="2"/>
      <c r="I20" s="2"/>
      <c r="J20" s="2"/>
      <c r="K20" s="2"/>
    </row>
    <row r="21" spans="1:17" ht="32.25" customHeight="1">
      <c r="A21" s="17" t="s">
        <v>61</v>
      </c>
      <c r="B21" s="18"/>
      <c r="C21" s="18"/>
      <c r="D21" s="18"/>
      <c r="E21" s="18"/>
    </row>
    <row r="22" spans="1:17" ht="53.25" hidden="1" customHeight="1"/>
    <row r="23" spans="1:17" ht="67.5" hidden="1" customHeight="1"/>
    <row r="24" spans="1:17" ht="47.25" hidden="1" customHeight="1"/>
    <row r="25" spans="1:17" ht="51" hidden="1" customHeight="1"/>
    <row r="26" spans="1:17" ht="45.75" hidden="1" customHeight="1"/>
    <row r="27" spans="1:17" ht="47.25" hidden="1" customHeight="1"/>
  </sheetData>
  <autoFilter ref="A4:N21" xr:uid="{00000000-0009-0000-0000-000000000000}"/>
  <mergeCells count="4">
    <mergeCell ref="A1:N1"/>
    <mergeCell ref="A2:N2"/>
    <mergeCell ref="A3:N3"/>
    <mergeCell ref="A9:N9"/>
  </mergeCells>
  <phoneticPr fontId="27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62</v>
      </c>
    </row>
    <row r="2" spans="1:1">
      <c r="A2" s="20" t="s">
        <v>63</v>
      </c>
    </row>
    <row r="3" spans="1:1">
      <c r="A3" s="20" t="s">
        <v>64</v>
      </c>
    </row>
    <row r="4" spans="1:1">
      <c r="A4" s="20" t="s">
        <v>65</v>
      </c>
    </row>
    <row r="5" spans="1:1">
      <c r="A5" s="20" t="s">
        <v>66</v>
      </c>
    </row>
    <row r="6" spans="1:1">
      <c r="A6" s="20" t="s">
        <v>67</v>
      </c>
    </row>
    <row r="7" spans="1:1">
      <c r="A7" s="20" t="s">
        <v>68</v>
      </c>
    </row>
    <row r="8" spans="1:1">
      <c r="A8" s="20" t="s">
        <v>69</v>
      </c>
    </row>
    <row r="9" spans="1:1">
      <c r="A9" s="20" t="s">
        <v>70</v>
      </c>
    </row>
    <row r="10" spans="1:1">
      <c r="A10" s="20" t="s">
        <v>71</v>
      </c>
    </row>
    <row r="11" spans="1:1">
      <c r="A11" s="20" t="s">
        <v>72</v>
      </c>
    </row>
    <row r="12" spans="1:1">
      <c r="A12" s="20" t="s">
        <v>73</v>
      </c>
    </row>
    <row r="13" spans="1:1">
      <c r="A13" s="20" t="s">
        <v>74</v>
      </c>
    </row>
    <row r="14" spans="1:1">
      <c r="A14" s="20" t="s">
        <v>75</v>
      </c>
    </row>
    <row r="15" spans="1:1">
      <c r="A15" s="20" t="s">
        <v>76</v>
      </c>
    </row>
    <row r="16" spans="1:1">
      <c r="A16" s="20" t="s">
        <v>77</v>
      </c>
    </row>
    <row r="17" spans="1:1">
      <c r="A17" t="s">
        <v>78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/>
</file>

<file path=customXml/itemProps2.xml><?xml version="1.0" encoding="utf-8"?>
<ds:datastoreItem xmlns:ds="http://schemas.openxmlformats.org/officeDocument/2006/customXml" ds:itemID="{24C10D01-33D9-4AD1-9527-3B39F9B6A285}"/>
</file>

<file path=customXml/itemProps3.xml><?xml version="1.0" encoding="utf-8"?>
<ds:datastoreItem xmlns:ds="http://schemas.openxmlformats.org/officeDocument/2006/customXml" ds:itemID="{6B6DC89F-BBB8-4E58-894B-8B9665773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2025-01-13T12:08:53Z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