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en_skoroszyt" defaultThemeVersion="124226"/>
  <mc:AlternateContent xmlns:mc="http://schemas.openxmlformats.org/markup-compatibility/2006">
    <mc:Choice Requires="x15">
      <x15ac:absPath xmlns:x15ac="http://schemas.microsoft.com/office/spreadsheetml/2010/11/ac" url="C:\Users\m.grabowska\Downloads\"/>
    </mc:Choice>
  </mc:AlternateContent>
  <xr:revisionPtr revIDLastSave="0" documentId="13_ncr:1_{0167F642-C6A5-423F-81E2-AB375C5DB074}" xr6:coauthVersionLast="47" xr6:coauthVersionMax="47" xr10:uidLastSave="{00000000-0000-0000-0000-000000000000}"/>
  <bookViews>
    <workbookView xWindow="-120" yWindow="-120" windowWidth="29040" windowHeight="17520" firstSheet="1" activeTab="1" xr2:uid="{00000000-000D-0000-FFFF-FFFF00000000}"/>
  </bookViews>
  <sheets>
    <sheet name="Sheet1" sheetId="5" state="hidden" r:id="rId1"/>
    <sheet name="Załącznik nr 1" sheetId="4" r:id="rId2"/>
    <sheet name="Punktacja" sheetId="6" state="hidden" r:id="rId3"/>
    <sheet name="Rewitalizacja" sheetId="3" state="hidden" r:id="rId4"/>
  </sheets>
  <externalReferences>
    <externalReference r:id="rId5"/>
  </externalReferences>
  <definedNames>
    <definedName name="_xlnm._FilterDatabase" localSheetId="2" hidden="1">Punktacja!$A$1:$C$86</definedName>
    <definedName name="_xlnm._FilterDatabase" localSheetId="1" hidden="1">'Załącznik nr 1'!$A$4:$N$153</definedName>
    <definedName name="IdEksperci">[1]Eksperci!$K$7:$L$400</definedName>
    <definedName name="kat">Sheet1!$A$1:$B$138</definedName>
    <definedName name="kategoria_0">[1]Eksperci!$D$7:$D$400</definedName>
    <definedName name="kategoria_1">[1]Eksperci!$E$7:$E$400</definedName>
    <definedName name="kategoria_2">[1]Eksperci!$F$7:$F$400</definedName>
    <definedName name="kategoria_3">[1]Eksperci!$G$7:$G$400</definedName>
    <definedName name="kategoria_4">[1]Eksperci!$H$7:$H$400</definedName>
    <definedName name="kategoria_5">[1]Eksperci!$I$7:$I$400</definedName>
    <definedName name="kategoria_6">[1]Eksperci!$J$7:$J$400</definedName>
    <definedName name="kategorie_int">[1]Ustawienia!$E$4:$E$10</definedName>
    <definedName name="kurs" localSheetId="1">'Załącznik nr 1'!$E$218</definedName>
    <definedName name="kurs">#REF!</definedName>
    <definedName name="kwota_ogolne">[1]Ustawienia!$C$13</definedName>
    <definedName name="kwota_szczegol">[1]Ustawienia!$C$14</definedName>
    <definedName name="max_1">[1]Ustawienia!$AK$9</definedName>
    <definedName name="max_10">[1]Ustawienia!$AK$18</definedName>
    <definedName name="max_11">[1]Ustawienia!$AK$19</definedName>
    <definedName name="max_12">[1]Ustawienia!$AK$20</definedName>
    <definedName name="max_13">[1]Ustawienia!$AK$21</definedName>
    <definedName name="max_14">[1]Ustawienia!$AK$22</definedName>
    <definedName name="max_15">[1]Ustawienia!$AK$23</definedName>
    <definedName name="max_16">[1]Ustawienia!$AK$24</definedName>
    <definedName name="max_17">[1]Ustawienia!$AK$25</definedName>
    <definedName name="max_18">[1]Ustawienia!$AK$26</definedName>
    <definedName name="max_19">[1]Ustawienia!$AK$27</definedName>
    <definedName name="max_2">[1]Ustawienia!$AK$10</definedName>
    <definedName name="max_20">[1]Ustawienia!$AK$28</definedName>
    <definedName name="max_3">[1]Ustawienia!$AK$11</definedName>
    <definedName name="max_4">[1]Ustawienia!$AK$12</definedName>
    <definedName name="max_5">[1]Ustawienia!$AK$13</definedName>
    <definedName name="max_6">[1]Ustawienia!$AK$14</definedName>
    <definedName name="max_7">[1]Ustawienia!$AK$15</definedName>
    <definedName name="max_8">[1]Ustawienia!$AK$16</definedName>
    <definedName name="max_9">[1]Ustawienia!$AK$17</definedName>
    <definedName name="max_dof">[1]Ustawienia!$C$8</definedName>
    <definedName name="max_pkt">[1]Ustawienia!$C$5</definedName>
    <definedName name="min_1">[1]Ustawienia!$K$9</definedName>
    <definedName name="min_10">[1]Ustawienia!$K$18</definedName>
    <definedName name="min_11">[1]Ustawienia!$K$19</definedName>
    <definedName name="min_12">[1]Ustawienia!$K$20</definedName>
    <definedName name="min_13">[1]Ustawienia!$K$21</definedName>
    <definedName name="min_14">[1]Ustawienia!$K$22</definedName>
    <definedName name="min_15">[1]Ustawienia!$K$23</definedName>
    <definedName name="min_16">[1]Ustawienia!$K$24</definedName>
    <definedName name="min_17">[1]Ustawienia!$K$25</definedName>
    <definedName name="min_18">[1]Ustawienia!$K$26</definedName>
    <definedName name="min_19">[1]Ustawienia!$K$27</definedName>
    <definedName name="min_2">[1]Ustawienia!$K$10</definedName>
    <definedName name="min_20">[1]Ustawienia!$K$28</definedName>
    <definedName name="min_3">[1]Ustawienia!$K$11</definedName>
    <definedName name="min_4">[1]Ustawienia!$K$12</definedName>
    <definedName name="min_5">[1]Ustawienia!$K$13</definedName>
    <definedName name="min_6">[1]Ustawienia!$K$14</definedName>
    <definedName name="min_7">[1]Ustawienia!$K$15</definedName>
    <definedName name="min_8">[1]Ustawienia!$K$16</definedName>
    <definedName name="min_9">[1]Ustawienia!$K$17</definedName>
    <definedName name="min_dof">[1]Ustawienia!$C$7</definedName>
    <definedName name="min_proc_pozytyw">[1]Ustawienia!$K$6</definedName>
    <definedName name="numer_kat0">[1]Ustawienia!$E$4</definedName>
    <definedName name="numer_kat1">[1]Ustawienia!$E$5</definedName>
    <definedName name="numer_kat2">[1]Ustawienia!$E$6</definedName>
    <definedName name="numer_kat3">[1]Ustawienia!$E$7</definedName>
    <definedName name="numer_kat4">[1]Ustawienia!$E$8</definedName>
    <definedName name="numer_kat5">[1]Ustawienia!$E$9</definedName>
    <definedName name="numer_kat6">[1]Ustawienia!$E$10</definedName>
    <definedName name="_xlnm.Print_Area" localSheetId="1">'Załącznik nr 1'!$A$1:$N$153</definedName>
    <definedName name="oceny">#REF!</definedName>
    <definedName name="powod_oc">[1]Ustawienia!$B$18:$B$28</definedName>
    <definedName name="projekty">Punktacja!$A$2:$C$86</definedName>
    <definedName name="projkekty">#REF!</definedName>
    <definedName name="rewitalizacja">Rewitalizacja!$A$1:$A$17</definedName>
    <definedName name="terminUzup">[1]Ustawienia!$C$29</definedName>
    <definedName name="_xlnm.Print_Titles" localSheetId="1">'Załącznik nr 1'!$4:$4</definedName>
    <definedName name="zakres">#REF!</definedName>
    <definedName name="zakres_1">[1]Ustawienia!$K$9:$AI$9</definedName>
    <definedName name="zakres_10">[1]Ustawienia!$K$18:$AI$18</definedName>
    <definedName name="zakres_11">[1]Ustawienia!$K$19:$AI$19</definedName>
    <definedName name="zakres_12">[1]Ustawienia!$K$20:$AI$20</definedName>
    <definedName name="zakres_13">[1]Ustawienia!$K$21:$AI$21</definedName>
    <definedName name="zakres_14">[1]Ustawienia!$K$22:$AI$22</definedName>
    <definedName name="zakres_15">[1]Ustawienia!$K$23:$AI$23</definedName>
    <definedName name="zakres_16">[1]Ustawienia!$K$24:$AI$24</definedName>
    <definedName name="zakres_17">[1]Ustawienia!$K$25:$AI$25</definedName>
    <definedName name="zakres_18">[1]Ustawienia!$K$26:$AI$26</definedName>
    <definedName name="zakres_19">[1]Ustawienia!$K$27:$AI$27</definedName>
    <definedName name="zakres_2">[1]Ustawienia!$K$10:$AI$10</definedName>
    <definedName name="zakres_20">[1]Ustawienia!$K$28:$AI$28</definedName>
    <definedName name="zakres_3">[1]Ustawienia!$K$11:$AI$11</definedName>
    <definedName name="zakres_4">[1]Ustawienia!$K$12:$AI$12</definedName>
    <definedName name="zakres_5">[1]Ustawienia!$K$13:$AI$13</definedName>
    <definedName name="zakres_6">[1]Ustawienia!$K$14:$AI$14</definedName>
    <definedName name="zakres_7">[1]Ustawienia!$K$15:$AI$15</definedName>
    <definedName name="zakres_8">[1]Ustawienia!$K$16:$AI$16</definedName>
    <definedName name="zakres_9">[1]Ustawienia!$K$17:$AI$17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4" l="1"/>
  <c r="G149" i="4"/>
  <c r="H149" i="4"/>
  <c r="I149" i="4"/>
  <c r="F149" i="4"/>
  <c r="M121" i="4"/>
  <c r="G47" i="4" l="1"/>
  <c r="H47" i="4"/>
  <c r="I47" i="4"/>
  <c r="F47" i="4"/>
  <c r="M74" i="4" l="1"/>
  <c r="M73" i="4"/>
  <c r="M72" i="4"/>
  <c r="M71" i="4"/>
  <c r="M70" i="4"/>
  <c r="M69" i="4"/>
  <c r="M68" i="4"/>
  <c r="M67" i="4"/>
  <c r="M66" i="4"/>
  <c r="M65" i="4"/>
  <c r="M64" i="4"/>
  <c r="M63" i="4"/>
  <c r="M62" i="4"/>
  <c r="M61" i="4"/>
  <c r="M60" i="4"/>
  <c r="M59" i="4"/>
  <c r="M58" i="4"/>
  <c r="M44" i="4"/>
  <c r="M53" i="4"/>
  <c r="M54" i="4"/>
  <c r="M55" i="4"/>
  <c r="M56" i="4"/>
  <c r="M57"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52" i="4"/>
  <c r="M26" i="4"/>
  <c r="M25" i="4"/>
  <c r="M27" i="4"/>
  <c r="M28" i="4"/>
  <c r="M23" i="4"/>
  <c r="M29" i="4"/>
  <c r="M30" i="4"/>
  <c r="M32" i="4"/>
  <c r="M33" i="4"/>
  <c r="M34" i="4"/>
  <c r="M31" i="4"/>
  <c r="M35" i="4"/>
  <c r="M36" i="4"/>
  <c r="M37" i="4"/>
  <c r="M38" i="4"/>
  <c r="M39" i="4"/>
  <c r="M40" i="4"/>
  <c r="M41" i="4"/>
  <c r="M42" i="4"/>
  <c r="M43" i="4"/>
  <c r="M45" i="4"/>
  <c r="M46" i="4"/>
  <c r="M24" i="4"/>
  <c r="M8" i="4"/>
  <c r="M9" i="4"/>
  <c r="M10" i="4"/>
  <c r="M11" i="4"/>
  <c r="M12" i="4"/>
  <c r="M13" i="4"/>
  <c r="M14" i="4"/>
  <c r="M18" i="4"/>
  <c r="M15" i="4"/>
  <c r="M16" i="4"/>
  <c r="M17" i="4"/>
  <c r="M20" i="4"/>
  <c r="M21" i="4"/>
  <c r="M22" i="4"/>
  <c r="M7" i="4"/>
  <c r="M6" i="4"/>
</calcChain>
</file>

<file path=xl/sharedStrings.xml><?xml version="1.0" encoding="utf-8"?>
<sst xmlns="http://schemas.openxmlformats.org/spreadsheetml/2006/main" count="1442" uniqueCount="602">
  <si>
    <t>FEMA.01.01-IP.01-03BI/24</t>
  </si>
  <si>
    <t>010</t>
  </si>
  <si>
    <t>FEMA.01.01-IP.01-03BT/24</t>
  </si>
  <si>
    <t>011</t>
  </si>
  <si>
    <t>FEMA.01.01-IP.01-03CT/24</t>
  </si>
  <si>
    <t>FEMA.01.01-IP.01-03E6/24</t>
  </si>
  <si>
    <t>FEMA.01.01-IP.01-03EY/24</t>
  </si>
  <si>
    <t>FEMA.01.01-IP.01-03FA/24</t>
  </si>
  <si>
    <t>FEMA.01.01-IP.01-03G2/24</t>
  </si>
  <si>
    <t>FEMA.01.01-IP.01-03HE/24</t>
  </si>
  <si>
    <t>FEMA.01.01-IP.01-03IY/24</t>
  </si>
  <si>
    <t>FEMA.01.01-IP.01-03J9/24</t>
  </si>
  <si>
    <t>009</t>
  </si>
  <si>
    <t>FEMA.01.01-IP.01-03KH/24</t>
  </si>
  <si>
    <t>FEMA.01.01-IP.01-03MY/24</t>
  </si>
  <si>
    <t>FEMA.01.01-IP.01-03O3/24</t>
  </si>
  <si>
    <t>FEMA.01.01-IP.01-03OJ/24</t>
  </si>
  <si>
    <t>FEMA.01.01-IP.01-03OL/24</t>
  </si>
  <si>
    <t>FEMA.01.01-IP.01-03OW/24</t>
  </si>
  <si>
    <t>FEMA.01.01-IP.01-03QD/24</t>
  </si>
  <si>
    <t>FEMA.01.01-IP.01-03SX/24</t>
  </si>
  <si>
    <t>FEMA.01.01-IP.01-03SZ/24</t>
  </si>
  <si>
    <t>FEMA.01.01-IP.01-03TC/24</t>
  </si>
  <si>
    <t>FEMA.01.01-IP.01-03TQ/24</t>
  </si>
  <si>
    <t>FEMA.01.01-IP.01-03TY/24</t>
  </si>
  <si>
    <t>FEMA.01.01-IP.01-03U0/24</t>
  </si>
  <si>
    <t>FEMA.01.01-IP.01-03U6/24</t>
  </si>
  <si>
    <t>FEMA.01.01-IP.01-03U8/24</t>
  </si>
  <si>
    <t>FEMA.01.01-IP.01-03UF/24</t>
  </si>
  <si>
    <t>FEMA.01.01-IP.01-03UG/24</t>
  </si>
  <si>
    <t>FEMA.01.01-IP.01-03UM/24</t>
  </si>
  <si>
    <t>FEMA.01.01-IP.01-03UQ/24</t>
  </si>
  <si>
    <t>FEMA.01.01-IP.01-03VU/24</t>
  </si>
  <si>
    <t>FEMA.01.01-IP.01-03WD/24</t>
  </si>
  <si>
    <t>FEMA.01.01-IP.01-03WW/24</t>
  </si>
  <si>
    <t>FEMA.01.01-IP.01-03XV/24</t>
  </si>
  <si>
    <t>FEMA.01.01-IP.01-03YN/24</t>
  </si>
  <si>
    <t>FEMA.01.01-IP.01-03Z9/24</t>
  </si>
  <si>
    <t>FEMA.01.01-IP.01-03ZK/24</t>
  </si>
  <si>
    <t>FEMA.01.01-IP.01-03ZX/24</t>
  </si>
  <si>
    <t>FEMA.01.01-IP.01-040O/24</t>
  </si>
  <si>
    <t>FEMA.01.01-IP.01-040X/24</t>
  </si>
  <si>
    <t>FEMA.01.01-IP.01-040Y/24</t>
  </si>
  <si>
    <t>FEMA.01.01-IP.01-0416/24</t>
  </si>
  <si>
    <t>FEMA.01.01-IP.01-041Y/24</t>
  </si>
  <si>
    <t>FEMA.01.01-IP.01-042C/24</t>
  </si>
  <si>
    <t>FEMA.01.01-IP.01-042M/24</t>
  </si>
  <si>
    <t>FEMA.01.01-IP.01-042S/24</t>
  </si>
  <si>
    <t>FEMA.01.01-IP.01-042V/24</t>
  </si>
  <si>
    <t>FEMA.01.01-IP.01-043F/24</t>
  </si>
  <si>
    <t>FEMA.01.01-IP.01-043P/24</t>
  </si>
  <si>
    <t>FEMA.01.01-IP.01-0442/24</t>
  </si>
  <si>
    <t>FEMA.01.01-IP.01-044A/24</t>
  </si>
  <si>
    <t>FEMA.01.01-IP.01-044D/24</t>
  </si>
  <si>
    <t>FEMA.01.01-IP.01-044N/24</t>
  </si>
  <si>
    <t>FEMA.01.01-IP.01-0450/24</t>
  </si>
  <si>
    <t>FEMA.01.01-IP.01-0456/24</t>
  </si>
  <si>
    <t>FEMA.01.01-IP.01-045C/24</t>
  </si>
  <si>
    <t>FEMA.01.01-IP.01-045H/24</t>
  </si>
  <si>
    <t>FEMA.01.01-IP.01-045I/24</t>
  </si>
  <si>
    <t>FEMA.01.01-IP.01-0462/24</t>
  </si>
  <si>
    <t>FEMA.01.01-IP.01-046B/24</t>
  </si>
  <si>
    <t>FEMA.01.01-IP.01-046I/24</t>
  </si>
  <si>
    <t>FEMA.01.01-IP.01-046K/24</t>
  </si>
  <si>
    <t>FEMA.01.01-IP.01-046O/24</t>
  </si>
  <si>
    <t>FEMA.01.01-IP.01-046X/24</t>
  </si>
  <si>
    <t>FEMA.01.01-IP.01-0472/24</t>
  </si>
  <si>
    <t/>
  </si>
  <si>
    <t>FEMA.01.01-IP.01-0473/24</t>
  </si>
  <si>
    <t>FEMA.01.01-IP.01-047B/24</t>
  </si>
  <si>
    <t>FEMA.01.01-IP.01-047C/24</t>
  </si>
  <si>
    <t>FEMA.01.01-IP.01-047H/24</t>
  </si>
  <si>
    <t>FEMA.01.01-IP.01-047J/24</t>
  </si>
  <si>
    <t>FEMA.01.01-IP.01-047S/24</t>
  </si>
  <si>
    <t>FEMA.01.01-IP.01-047Y/24</t>
  </si>
  <si>
    <t>FEMA.01.01-IP.01-047Z/24</t>
  </si>
  <si>
    <t>FEMA.01.01-IP.01-0480/24</t>
  </si>
  <si>
    <t>FEMA.01.01-IP.01-0482/24</t>
  </si>
  <si>
    <t>FEMA.01.01-IP.01-0483/24</t>
  </si>
  <si>
    <t>FEMA.01.01-IP.01-0485/24</t>
  </si>
  <si>
    <t>FEMA.01.01-IP.01-048A/24</t>
  </si>
  <si>
    <t>FEMA.01.01-IP.01-0492/24</t>
  </si>
  <si>
    <t>FEMA.01.01-IP.01-0495/24</t>
  </si>
  <si>
    <t>FEMA.01.01-IP.01-0496/24</t>
  </si>
  <si>
    <t>FEMA.01.01-IP.01-049W/24</t>
  </si>
  <si>
    <t>FEMA.01.01-IP.01-04A3/24</t>
  </si>
  <si>
    <t>FEMA.01.01-IP.01-04A4/24</t>
  </si>
  <si>
    <t>FEMA.01.01-IP.01-04A5/24</t>
  </si>
  <si>
    <t>FEMA.01.01-IP.01-04AD/24</t>
  </si>
  <si>
    <t>FEMA.01.01-IP.01-04AL/24</t>
  </si>
  <si>
    <t>FEMA.01.01-IP.01-04BD/24</t>
  </si>
  <si>
    <t>FEMA.01.01-IP.01-04BQ/24</t>
  </si>
  <si>
    <t>FEMA.01.01-IP.01-04BR/24</t>
  </si>
  <si>
    <t>FEMA.01.01-IP.01-04C5/24</t>
  </si>
  <si>
    <t>FEMA.01.01-IP.01-04FT/24</t>
  </si>
  <si>
    <t>FEMA.01.01-IP.01-04OX/24</t>
  </si>
  <si>
    <t>FEMA.01.01-IP.01-04P9/24</t>
  </si>
  <si>
    <t>FEMA.01.01-IP.01-04Q3/24</t>
  </si>
  <si>
    <t>FEMA.01.01-IP.01-04Q9/24</t>
  </si>
  <si>
    <t>FEMA.01.01-IP.01-04RJ/24</t>
  </si>
  <si>
    <t>FEMA.01.01-IP.01-04SE/24</t>
  </si>
  <si>
    <t>FEMA.01.01-IP.01-04T0/24</t>
  </si>
  <si>
    <t>FEMA.01.01-IP.01-04T1/24</t>
  </si>
  <si>
    <t>FEMA.01.01-IP.01-04U7/24</t>
  </si>
  <si>
    <t>FEMA.01.01-IP.01-04VB/24</t>
  </si>
  <si>
    <t>FEMA.01.01-IP.01-04WK/24</t>
  </si>
  <si>
    <t>FEMA.01.01-IP.01-04WN/24</t>
  </si>
  <si>
    <t>FEMA.01.01-IP.01-04X7/24</t>
  </si>
  <si>
    <t>FEMA.01.01-IP.01-04XI/24</t>
  </si>
  <si>
    <t>FEMA.01.01-IP.01-04XK/24</t>
  </si>
  <si>
    <t>FEMA.01.01-IP.01-04ZN/24</t>
  </si>
  <si>
    <t>FEMA.01.01-IP.01-050A/24</t>
  </si>
  <si>
    <t>FEMA.01.01-IP.01-050E/24</t>
  </si>
  <si>
    <t>FEMA.01.01-IP.01-0513/24</t>
  </si>
  <si>
    <t>FEMA.01.01-IP.01-051R/24</t>
  </si>
  <si>
    <t>FEMA.01.01-IP.01-051T/24</t>
  </si>
  <si>
    <t>FEMA.01.01-IP.01-052M/24</t>
  </si>
  <si>
    <t>FEMA.01.01-IP.01-053L/24</t>
  </si>
  <si>
    <t>FEMA.01.01-IP.01-053X/24</t>
  </si>
  <si>
    <t>FEMA.01.01-IP.01-054E/24</t>
  </si>
  <si>
    <t>FEMA.01.01-IP.01-054K/24</t>
  </si>
  <si>
    <t>FEMA.01.01-IP.01-054P/24</t>
  </si>
  <si>
    <t>FEMA.01.01-IP.01-0552/24</t>
  </si>
  <si>
    <t>FEMA.01.01-IP.01-055M/24</t>
  </si>
  <si>
    <t>FEMA.01.01-IP.01-055N/24</t>
  </si>
  <si>
    <t>FEMA.01.01-IP.01-055P/24</t>
  </si>
  <si>
    <t>FEMA.01.01-IP.01-055S/24</t>
  </si>
  <si>
    <t>FEMA.01.01-IP.01-055Y/24</t>
  </si>
  <si>
    <t>FEMA.01.01-IP.01-056I/24</t>
  </si>
  <si>
    <t>FEMA.01.01-IP.01-056J/24</t>
  </si>
  <si>
    <t>FEMA.01.01-IP.01-056M/24</t>
  </si>
  <si>
    <t>FEMA.01.01-IP.01-056P/24</t>
  </si>
  <si>
    <t>FEMA.01.01-IP.01-0571/24</t>
  </si>
  <si>
    <t>FEMA.01.01-IP.01-0578/24</t>
  </si>
  <si>
    <t>FEMA.01.01-IP.01-057B/24</t>
  </si>
  <si>
    <t>FEMA.01.01-IP.01-057D/24</t>
  </si>
  <si>
    <t>FEMA.01.01-IP.01-057E/24</t>
  </si>
  <si>
    <t>FEMA.01.01-IP.01-0580/24</t>
  </si>
  <si>
    <t>FEMA.01.01-IP.01-058B/24</t>
  </si>
  <si>
    <t>FEMA.01.01-IP.01-058G/24</t>
  </si>
  <si>
    <t>FEMA.01.01-IP.01-058X/24</t>
  </si>
  <si>
    <t>FEMA.01.01-IP.01-0596/24</t>
  </si>
  <si>
    <t>Wyniki oceny projektów, złożonych w ramach naboru konkurencyjnego nr  FEMA.01.01-IP.01-027/24, Priorytet I „Fundusze Europejskie dla bardziej konkurencyjnego i inteligentnego Mazowsza” dla Działania 1.1 „Badania, rozwój i innowacje przedsiębiorstw”, Typ projektów: „Projekty badawczo- rozwojowe” Funduszy Europejskich dla Mazowsza 2021-2027</t>
  </si>
  <si>
    <t>Projekty skierowane do dofinansowania w sposób konkurencyjny w ramach Funduszy Europejskich dla Mazowsza 2021-2027</t>
  </si>
  <si>
    <t>Lp.</t>
  </si>
  <si>
    <t>Instytucja Organizująca Nabór/ Instytucja prowadząca nabór</t>
  </si>
  <si>
    <t>Numer FEMA</t>
  </si>
  <si>
    <t>Nazwa wnioskodawcy</t>
  </si>
  <si>
    <t>Tytuł projektu</t>
  </si>
  <si>
    <t>Wartość projektu ogółem</t>
  </si>
  <si>
    <t>Wydatki kwalifikowane</t>
  </si>
  <si>
    <t>Wnioskowane dofinansowanie ogółem (UE+BP)</t>
  </si>
  <si>
    <t>Wnioskowane dofinansowanie (UE)</t>
  </si>
  <si>
    <t xml:space="preserve">Wnioskowane dofinansowanie (BP) </t>
  </si>
  <si>
    <t xml:space="preserve">Wynik oceny projektu </t>
  </si>
  <si>
    <t>Procent maksymalnej liczby punktów możliwych do uzyskania *</t>
  </si>
  <si>
    <t>Kategoria interwencji</t>
  </si>
  <si>
    <t>Komentarz**</t>
  </si>
  <si>
    <t>1</t>
  </si>
  <si>
    <t>Mazowiecka Jednostka Wdrażania Programów Unijnych</t>
  </si>
  <si>
    <t>TRICHOLAB SPÓŁKA Z OGRANICZONĄ ODPOWIEDZIALNOŚCIĄ</t>
  </si>
  <si>
    <t>Przenośny system skanowania 3D wspomagający badania kliniczne w obszarze patologicznych zmian skóry i włosów.</t>
  </si>
  <si>
    <t>2</t>
  </si>
  <si>
    <t>SOLAR BREAKER SPÓŁKA Z OGRANICZONĄ ODPOWIEDZIALNOŚCIĄ</t>
  </si>
  <si>
    <t>Opracowanie innowacyjnej wolnostojącej, autonomicznej markizy z panelami fotowoltaicznymi</t>
  </si>
  <si>
    <t>3</t>
  </si>
  <si>
    <t>THERMO Marcin Janus</t>
  </si>
  <si>
    <t>Opracowanie innowacyjnego kompaktowego urządzenia wentylacyjnego pt. RECUtec do precyzyjnej obróbki powietrza pod kątem filtracji, odzysku ciepła, automatycznej regulacji temperatury i monitorowania czystości powietrza do zastosowań w budownictwie mieszkaniowym i przemysłowym.</t>
  </si>
  <si>
    <t>4</t>
  </si>
  <si>
    <t>GRUPA PRONICEL SPÓŁKA AKCYJNA</t>
  </si>
  <si>
    <t>Opracowanie technologii wytwarzania kleju do billboardów o wysokiej adhezji, ułatwiającego recykling sklejonych brytów.</t>
  </si>
  <si>
    <t>5</t>
  </si>
  <si>
    <t>Nexio Management Sp. z o.o.</t>
  </si>
  <si>
    <t>Prace B+R nad rodziną innowacyjnych autonomicznych robotów mobilnych</t>
  </si>
  <si>
    <t>6</t>
  </si>
  <si>
    <t>Zakłady Mięsne Świderscy Rafał Świderski</t>
  </si>
  <si>
    <t>Opracowanie nowych prozdrowotnych wędlin z dodatkiem aktywnej lecytyny w kierunku obniżonej zawartości nasyconych i podwyższonej niezbędnych nienasyconych kwasów tłuszczowych z rodziny omega-3 mających zastosowanie w profilaktyce cholesterolowej</t>
  </si>
  <si>
    <t>7</t>
  </si>
  <si>
    <t>us4us Spółka z ograniczoną odpowiedzialnością</t>
  </si>
  <si>
    <t>us4NDE — Inteligentny i programowalny system do ultradźwiękowych badań nieniszczących dla Przemysłu 4.0</t>
  </si>
  <si>
    <t>8</t>
  </si>
  <si>
    <t>"GREYSOFT SPÓŁKA Z OGRANICZONĄ ODPOWIEDZIALNOŚCIĄ"</t>
  </si>
  <si>
    <t>Przeprowadzenie prac badawczo – rozwojowych nad opracowaniem systemu "Smart Inventory and Pricing Management System (SIPMS)" do zarządzania zasobami magazynowymi i polityką cenową, który będzie wykorzystywał zaawansowaną analizę danych i funkcje predykcyjne oparte na sztucznej inteligencji</t>
  </si>
  <si>
    <t>9</t>
  </si>
  <si>
    <t>Business Online Services Spółka z ograniczoną odpowiedzialnością</t>
  </si>
  <si>
    <t>Generator odpowiedzi na pisma w oparciu o organizacyjną bazę wiedzy Generative Knowledge Base (GKB)</t>
  </si>
  <si>
    <t>10</t>
  </si>
  <si>
    <t>COFFEE SERVICE SPÓŁKA Z OGRANICZONĄ ODPOWIEDZIALNOŚCIĄ</t>
  </si>
  <si>
    <t>Przeprowadzenie prac badawczo – rozwojowych nad opracowaniem innowacyjnych opakowań z tworzyw sztucznych oraz materiałów biodegradowalnych z wytłoczeniami alfabetu Braille’a wraz z technologią ich produkcji.</t>
  </si>
  <si>
    <t>11</t>
  </si>
  <si>
    <t>SAGES SPÓŁKA Z OGRANICZONĄ ODPOWIEDZIALNOŚCIĄ</t>
  </si>
  <si>
    <t>Opracowanie specjalistycznych algorytmów automatycznie tworzących dostępne dla osób z niepełnosprawnościami wzroku wersje alternatywne grafik specjalistycznych w celu automatycznego zapewniania dostępności cyfrowych materiałów dydaktycznych</t>
  </si>
  <si>
    <t>12</t>
  </si>
  <si>
    <t>WHIRLY SPÓŁKA Z OGRANICZONĄ ODPOWIEDZIALNOŚCIĄ</t>
  </si>
  <si>
    <t>Opracowanie dynamicznego modelu modyfikowanego inkrementalnie w czasie rzeczywistym do prognozowania ruchu do Contact Center oraz algorytmów planowania zasobów koniecznych do obsługi tego ruchu z uwzględnieniem warunków lokalnych</t>
  </si>
  <si>
    <t>13</t>
  </si>
  <si>
    <t>INTER-METAL Sp. Jawna Mirosław Radomski Wiesław Jerzy Fąfara</t>
  </si>
  <si>
    <t>Wysokowytrzymałe elementy złączne z nanokrystalicznej stali stopowej odkształcanej plastycznie</t>
  </si>
  <si>
    <t>14</t>
  </si>
  <si>
    <t>Grill-Impex Polska Sp. z o.o.</t>
  </si>
  <si>
    <t>Opracowanie mikrobiologicznie wzbogaconych biowęgli do regeneracji gleb rolniczych zanieczyszczonych pestycydami</t>
  </si>
  <si>
    <t>15</t>
  </si>
  <si>
    <t>CMC SPÓŁKA AKCYJNA</t>
  </si>
  <si>
    <t>Opracowanie technologii wykorzystywania odpadów bawełnianych do odzyskania bawełny w celu ponownego wykorzystania do syntezy karboksymetylocelulozy (CMC).</t>
  </si>
  <si>
    <t>16</t>
  </si>
  <si>
    <t>SIM FACTOR SPÓŁKA AKCYJNA</t>
  </si>
  <si>
    <t>Opracowanie innowacyjnej platformy ruchomej o 6 stopniach swobody przeznaczonej do symulatorów szkoleniowych</t>
  </si>
  <si>
    <t>SUMA:</t>
  </si>
  <si>
    <t>17</t>
  </si>
  <si>
    <t>TMN SPÓŁKA Z OGRANICZONĄ ODPOWIEDZIALNOŚCIĄ</t>
  </si>
  <si>
    <t>Opracowanie technologii pozwalającej na poprawę parametrów wytrzymałościowych gruntów spoistych do celów rekonstrukcji nawierzchni drogowych</t>
  </si>
  <si>
    <t>18</t>
  </si>
  <si>
    <t>7bulls.com Spółka z ograniczoną odpowiedzialnością</t>
  </si>
  <si>
    <t>Badanie architektury i zasad działania modeli LLM wraz z technikami RAG w celu stworzenia automatycznego modułu do przewidywania szeregów czasowych LLM-Forecaster</t>
  </si>
  <si>
    <t>19</t>
  </si>
  <si>
    <t>Silten Polska Sp. z o.o. Sp.k.</t>
  </si>
  <si>
    <t>Optymalizacja Metody Histerezy Kapilarnej oraz urządzenia do jej stosowania - MHK 2.0</t>
  </si>
  <si>
    <t>20</t>
  </si>
  <si>
    <t>TOPCAN SPÓŁKA Z OGRANICZONĄ ODPOWIEDZIALNOŚCIĄ</t>
  </si>
  <si>
    <t>Opracowanie maszyny, która pozwoli na zintegrowanie procesu nakładania  emulsji fotokatalitycznej pochłaniającej NOx z procesem druku wielkoskalowych materiałów reklamowych</t>
  </si>
  <si>
    <t>21</t>
  </si>
  <si>
    <t>Wirtualna Polska Media Spółka Akcyjna</t>
  </si>
  <si>
    <t>Zaawansowane Algorytmy - Innowacyjny system analizy danych do forecastingu i optymalizacji procesów operacyjnych</t>
  </si>
  <si>
    <t>22</t>
  </si>
  <si>
    <t>NOWAK CONSULTING KATARZYNA NOWAK</t>
  </si>
  <si>
    <t>PRACE B+R NAD OPRACOWANIEM NOWEJ METODY WYTWARZANIA MYKOPROTEIN JAKO ZASTĘPNIKA BIAŁKA ZWIERZĘCEGO</t>
  </si>
  <si>
    <t>23</t>
  </si>
  <si>
    <t>FOL-MECH Sp.  z o. o.</t>
  </si>
  <si>
    <t>Badania folii wielomateriałowych z warstwami wzmacniającymi nanowłóknami szklanymi w metodyce wytwarzania dwu i trzy warstwowych produktów polietylenowych przeznaczonych do recyklingu w obiegu zamkniętym produktu</t>
  </si>
  <si>
    <t>24</t>
  </si>
  <si>
    <t>AUTOMADE SPÓŁKA Z OGRANICZONĄ ODPOWIEDZIALNOŚCIĄ</t>
  </si>
  <si>
    <t>Prace B+R nad systemem opartym na LLM/GPT, umożliwiającym wykorzystanie języka naturalnego do generowania odpowiedzi na pytania wymagające dostępu do danych poufnych organizacji</t>
  </si>
  <si>
    <t>25</t>
  </si>
  <si>
    <t>"COMTEGRA" SPÓŁKA AKCYJNA</t>
  </si>
  <si>
    <t>STRUKTURA - System Transformacji i Reorganizacji nieUporządkowanej Kompilacji Tekstów Używający Rozbudowanych Algorytmów</t>
  </si>
  <si>
    <t>26</t>
  </si>
  <si>
    <t>ECO IN, PRZYBYLSKI I WSPÓLNICY SPÓŁKA KOMANDYTOWA</t>
  </si>
  <si>
    <t>Opracowanie kompleksowego systemu uszczelnienia i wklejania szyb zespolonych</t>
  </si>
  <si>
    <t>27</t>
  </si>
  <si>
    <t>Patpol Kancelaria Patentowa Sp. z o. o.</t>
  </si>
  <si>
    <t>Przeprowadzenie prac B+R nad stworzeniem modelu tłumaczeniowego do jakościowego i zgodnego z oczekiwaniami specjalistów tłumaczenia tekstów patentowych z języka angielskiego oraz innych języków obcych na język polski, opartego na sieciach neuronowych.</t>
  </si>
  <si>
    <t>28</t>
  </si>
  <si>
    <t>Miejskie Przedsiębiorstwo Wodociągów i Kanalizacji w m.st. Warszawie S.A.</t>
  </si>
  <si>
    <t>Opracowanie systemu minimalizacji ryzyka eksploatacyjnego oraz monitoringu technicznego infrastruktury krytycznej wodociągowej i kanalizacyjnej  z wykorzystaniem zaawansowanych narzędzi analitycznych i informatycznych</t>
  </si>
  <si>
    <t>29</t>
  </si>
  <si>
    <t>MEVSPACE SPÓŁKA Z OGRANICZONĄ ODPOWIEDZIALNOŚCIĄ</t>
  </si>
  <si>
    <t>Przeprowadzenie prac B+R dotyczących rozwiązania umożliwiającego zredukowanie podstawowych problemów natury sieciowej</t>
  </si>
  <si>
    <t>30</t>
  </si>
  <si>
    <t>CROWD8 sp. z o.o.</t>
  </si>
  <si>
    <t>Optymalizacja strategii retencji subskrypcji przez modelowanie predykcyjne zachowań subskrybentów z wykorzystaniem algorytmów sztucznej inteligencji</t>
  </si>
  <si>
    <t>31</t>
  </si>
  <si>
    <t>AFP PRO Spółka z ograniczoną odpowiedzialnością</t>
  </si>
  <si>
    <t>Opracowanie innowacyjnego liposomalnego chelatu magnezu z glutationem, do zastosowań w wyrobach spożywczych i wytwarzania suplementowych preparatów antyoksydacyjnych jako produktów wpływających na poprawę kondycji psychofizycznej.</t>
  </si>
  <si>
    <t>32</t>
  </si>
  <si>
    <t>Jędrzej Wąsowski Gabinet Weterynaryjny SUPERVET</t>
  </si>
  <si>
    <t>Realizacja prac badawczo-rozwojowych w celu opracowania innowacyjnego preparatu przeciwketozowego dla krów</t>
  </si>
  <si>
    <t>33</t>
  </si>
  <si>
    <t>INFOR IT spółka z ograniczoną odpowiedzialnością</t>
  </si>
  <si>
    <t>Opracowanie narzędzi i platformy do automatyzacji procesów z wykorzystaniem AI i ML dla przedsiębiorstw z branży profesjonalnego tworzenia i przetwarzania informacji.</t>
  </si>
  <si>
    <t>34</t>
  </si>
  <si>
    <t>VOLANT GRABOWSCY SPÓŁKA KOMANDYTOWO-AKCYJNA</t>
  </si>
  <si>
    <t>Opracowanie prototypowego urządzenia w postaci agregatu uprawowo-nawozowo-siewnego opartego na technologii  Strip- till</t>
  </si>
  <si>
    <t>35</t>
  </si>
  <si>
    <t>PRZYCHODNIA LEKARSKA "NOVUM" KATARZYNA KOZIOŁ, PIOTR LEWANDOWSKI SPÓŁKA KOMANDYTOWA</t>
  </si>
  <si>
    <t>EMBRYOCASE – INNOWACYJNE URZĄDZENIE STABILIZUJĄCE WARUNKI ŚRODOWISKOWE W PROCEDURZE TRANSFERU ZARODKA</t>
  </si>
  <si>
    <t>36</t>
  </si>
  <si>
    <t>Aquilo Polska sp. z o.o.</t>
  </si>
  <si>
    <t>Budowa i wdrożenie do działalności Aquilo Polska sp. z o.o. inteligentnego urządzenia pomiarowego do monitoringu sieci kanalizacyjnej, ciepłowniczej, wodociągowej w czasie rzeczywistym.</t>
  </si>
  <si>
    <t>37</t>
  </si>
  <si>
    <t>Gabinet Stomatologiczny PLUS Piotr Roszkiewicz</t>
  </si>
  <si>
    <t>Opracowanie systemu do bezpłatowej, małoinwazyjnej implantacji z wykorzystaniem lasera wysokoenergetycznego Er:YAG</t>
  </si>
  <si>
    <t>38</t>
  </si>
  <si>
    <t>DACPOL SERVICE SPÓŁKA Z OGRANICZONĄ ODPOWIEDZIALNOŚCIĄ</t>
  </si>
  <si>
    <t>Opracowanie innowacyjnych induktorów o zwiększanej żywotności, wykorzystywanych w procesie hartowania części mechanicznych</t>
  </si>
  <si>
    <t>39</t>
  </si>
  <si>
    <t>SLIDER TECHNOLOGIES SPÓŁKA Z OGRANICZONĄ ODPOWIEDZIALNOŚCIĄ</t>
  </si>
  <si>
    <t>Opracowanie systemu wspomagającego projektowanie mikrosieci energetycznych ANCOMI</t>
  </si>
  <si>
    <t>40</t>
  </si>
  <si>
    <t>Carnamedica Spółka z ograniczoną odpowiedzialnością</t>
  </si>
  <si>
    <t>Energooszczędna produkcja płynów do transplantacji płuc</t>
  </si>
  <si>
    <t>Projekty, które nie spełniły kryteriów wyboru projektów lub nie uzyskały wymaganej liczby punktów</t>
  </si>
  <si>
    <t>41</t>
  </si>
  <si>
    <t>WELD-GAM Szymon Gamalczyk</t>
  </si>
  <si>
    <t>Opracowanie i wdrożenie innowacyjnego i ekologicznego procesu obróbki powierzchniowo – ściernej elementów metalowych</t>
  </si>
  <si>
    <t>42</t>
  </si>
  <si>
    <t>STUDIO1LABS SPÓŁKA Z OGRANICZONĄ ODPOWIEDZIALNOŚCIĄ</t>
  </si>
  <si>
    <t>Wielowymiarowe czujniki czasu rzeczywistego</t>
  </si>
  <si>
    <t>43</t>
  </si>
  <si>
    <t>Zaufany Księgowy Spółka z ograniczoną odpowiedzialnością</t>
  </si>
  <si>
    <t>Opracowanie innowacji procesowej w postaci autorskiego algorytmu do klasyfikacji zdarzeń podatkowo – księgowych</t>
  </si>
  <si>
    <t>44</t>
  </si>
  <si>
    <t>JAKUBIAK ROBERT PRZEDSIĘBIORSTWO PRODUKCYJNO USŁUGOWO HANDLOWE "ABIS"</t>
  </si>
  <si>
    <t>Opracowanie technologii wytwarzania nowoczesnych środków ochrony indywidualnej z wykorzystaniem biokomponentów w strukturach materiałowych</t>
  </si>
  <si>
    <t>45</t>
  </si>
  <si>
    <t>WÓJCIK Spółka Jawna</t>
  </si>
  <si>
    <t>Opracowanie innowacyjnego produktu spożywczego w branży cukierniczej</t>
  </si>
  <si>
    <t>46</t>
  </si>
  <si>
    <t>SŁAWOMIR SOWA TON-BET</t>
  </si>
  <si>
    <t>OPRACOWANIE AUTOMATYCZNEGO URZĄDZENIA DO CZYSZCZENIA ZASTYGŁYCH POWIERZCHNI BETONOWYCH</t>
  </si>
  <si>
    <t>47</t>
  </si>
  <si>
    <t>BREEZE ENERGIES SPÓŁKA Z OGRANICZONĄ ODPOWIEDZIALNOŚCIĄ</t>
  </si>
  <si>
    <t>Opracowanie zaawansowanego systemu monitoringu cyklu życia ogniw elektrochemicznych</t>
  </si>
  <si>
    <t>48</t>
  </si>
  <si>
    <t>POLARGOS Spółka z ograniczoną odpowiedzialnością</t>
  </si>
  <si>
    <t>Przeprowadzenie badań przemysłowych oraz eksperymentalnych prac rozwojowych w celu wdrożenia innowacyjnej bramy antyterrorystycznej DEFENDER SLIDE.</t>
  </si>
  <si>
    <t>negatywna ocena finansowa</t>
  </si>
  <si>
    <t>49</t>
  </si>
  <si>
    <t>AI Investments Sp. z o.o.</t>
  </si>
  <si>
    <t>Badanie i opracowanie automatycznych strategii inwestycyjnych opartych na opcjach korzystających z zaawansowanych algorytmów AI do predykcji probabilistycznych rozkładów cen oraz implikowanej zmienności.</t>
  </si>
  <si>
    <t>50</t>
  </si>
  <si>
    <t>AEDMAX.PL SPÓŁKA Z OGRANICZONĄ ODPOWIEDZIALNOŚCIĄ</t>
  </si>
  <si>
    <t>Prace badawczo rozwojowe nad opracowaniem innowacyjnego opatrunku uciskowego do tamowania masywnych krwotoków zagrażających życiu stosowanego w warunkach cywilnych, przez służby medyczne w tym ratownicze oraz w warunkach pola walki.</t>
  </si>
  <si>
    <t>51</t>
  </si>
  <si>
    <t>Teamsoft spółka z ograniczoną odpowiedzialnością</t>
  </si>
  <si>
    <t>Realizacja prac B+R na potrzeby systemu eye tracking</t>
  </si>
  <si>
    <t>52</t>
  </si>
  <si>
    <t>WPD PHARMACEUTICALS SPÓŁKA Z OGRANICZONĄ ODPOWIEDZIALNOŚCIĄ</t>
  </si>
  <si>
    <t>Badania kompatybilności nowego kandydata na lek biologiczny WPD-401 podawanego drogą infuzji CED w terapii nowotworów mózgu</t>
  </si>
  <si>
    <t>53</t>
  </si>
  <si>
    <t>Premium Capital Invesment Spółka z ograniczona odpowiedzialnością</t>
  </si>
  <si>
    <t>autorski system zarządzania łańcuchem dostaw oparty na mechanizmach sztucznej inteligencji</t>
  </si>
  <si>
    <t>54</t>
  </si>
  <si>
    <t>INSTYTUT OPTYMALIZACJI TECHNOLOGII SPÓŁKA Z OGRANICZONĄ ODPOWIEDZIALNOŚCIĄ</t>
  </si>
  <si>
    <t>Autonomiczny tri-generacyjny zespół wytwórczo-optymalizacyjny energii oze oparty o pływającą elektrownię wodną dedykowany dla gospodarstw domowych</t>
  </si>
  <si>
    <t>55</t>
  </si>
  <si>
    <t>Niegowski Zdzisław "AGROLA" Zakład Handlowo- Produkcyjny</t>
  </si>
  <si>
    <t>Opryskiwacz sadowniczy z automatyczną asymetryczną regulacją strumienia powietrza w czasie rzeczywistym</t>
  </si>
  <si>
    <t>56</t>
  </si>
  <si>
    <t>CASHNOW SPÓŁKA Z OGRANICZONĄ ODPOWIEDZIALNOŚCIĄ</t>
  </si>
  <si>
    <t>Przeprowadzenie prac B+R w zakresie opracowania algorytmu sztucznej inteligencji oraz rozpoznawania obrazu w celu zwiększenia bezpieczeństwa procesów transportu wartości</t>
  </si>
  <si>
    <t>57</t>
  </si>
  <si>
    <t>GRUPA TECHNICZNA "CODI" JACEK RYDZEWSKI</t>
  </si>
  <si>
    <t>PRO-ACCESS: Prace badawcze nad rozwojem Modułu Bluetooth i Technologii Instalacyjnych dla Bezbarierowego Dostępu do Zewnętrznych Paneli Domofonowych Osób Niepełnosprawnych.</t>
  </si>
  <si>
    <t>58</t>
  </si>
  <si>
    <t>PROFIKA CARS Sp. z o.o.</t>
  </si>
  <si>
    <t>Innowacyjne badania nad mobilnością w firmie Profika Cars Spółka z ograniczoną odpowiedzialnością celem wprowadzenia nowych rozwiązań na rynek.</t>
  </si>
  <si>
    <t>59</t>
  </si>
  <si>
    <t>Profit Network spółka  z ograniczoną odpowiedzialnością</t>
  </si>
  <si>
    <t>Innowacyjna platforma edukacyjna/szkoleniowa wykorzystująca sztuczną inteligencję do automatycznego generowania i personalizacji materiałów edukacyjnych i szkoleniowych</t>
  </si>
  <si>
    <t>60</t>
  </si>
  <si>
    <t>PC MEDIA SOLUTION SPÓŁKA Z OGRANICZONĄ ODPOWIEDZIALNOŚCIĄ</t>
  </si>
  <si>
    <t>Zintegrowany System Zarządzania Przestrzenią Magazynową</t>
  </si>
  <si>
    <t>61</t>
  </si>
  <si>
    <t>Hynfra Energy Storage Sp. z o.o.</t>
  </si>
  <si>
    <t>ENERGY RABBIT</t>
  </si>
  <si>
    <t>62</t>
  </si>
  <si>
    <t>RADFREZ CNC MACHINING SPÓŁKA Z OGRANICZONĄ ODPOWIEDZIALNOŚCIĄ</t>
  </si>
  <si>
    <t>Opracowanie innowacyjnego stanowiska do spawania detali wymagających utrzymania specjalnych parametrów procesu spawania</t>
  </si>
  <si>
    <t>63</t>
  </si>
  <si>
    <t>GME Restauracje Spółka z ograniczoną odpowiedzialnością spółka komandytowa</t>
  </si>
  <si>
    <t>Wzrost konkurencyjności firmy dzięki wprowadzeniu innowacji produktowej z kategorii destylatów</t>
  </si>
  <si>
    <t>64</t>
  </si>
  <si>
    <t>FRESHMAZOVIA CONSULTING SPÓŁKA Z OGRANICZONĄ ODPOWIEDZIALNOŚCIĄ</t>
  </si>
  <si>
    <t>Opracowanie innowacyjnych metod odstraszania muchówek z rodziny ziemiórkowatych i zadrowatych w uprawie pieczarek, Mszycy Burakowej (Aphis fabae), Mączlika warzywnego (Aleyrodes proletella), Mszycy jabłoniowo-bakowej (Dysaphis plantagine).</t>
  </si>
  <si>
    <t>65</t>
  </si>
  <si>
    <t>3D Lab Sp. z o.o.</t>
  </si>
  <si>
    <t>Opracowanie i optymalizacja modułu indukcyjnego atomizera o podwyższonej wydajności dedykowanego dla materiałów szlachetnych i półszlachetnych</t>
  </si>
  <si>
    <t>66</t>
  </si>
  <si>
    <t>WiR Automation Waryszewski i Wspólnicy sp.j.</t>
  </si>
  <si>
    <t>PRACE BADAWCZE ZWIĄZANE Z WDROŻENIEM NA RYNEK AUTORSKIEJ TECHNOLOGII ŁĄCZENIA PROFILII OGRODZENIOWYCH</t>
  </si>
  <si>
    <t>67</t>
  </si>
  <si>
    <t>MRI Diagnostyka Spółka z ograniczoną odpowiedzialnością</t>
  </si>
  <si>
    <t>Whole Body AI Tool – inteligentne narzędzie służące automatyzacji opisów badań Whole Body wykonanych rezonansem magnetycznym</t>
  </si>
  <si>
    <t>68</t>
  </si>
  <si>
    <t>Billon Spółka z ograniczoną odpowiedzialnością</t>
  </si>
  <si>
    <t>Platforma do zabezpieczenia danych medycznych z zachowaniem ich prywatności</t>
  </si>
  <si>
    <t>69</t>
  </si>
  <si>
    <t>Przedsiębiorstwo Produkcyjno-Handlowo- Usługowe ”Monia” Spółka cywilna wspólnicy Monika Gregorczyk, Józef Gregorczyk</t>
  </si>
  <si>
    <t>Opracowanie i wdrożenie innowacyjnej linii produktów – wegańskich analogów ciast typu sernik wzbogaconych w wapń naturalnego pochodzenia.</t>
  </si>
  <si>
    <t>negatywna ocena ogólna</t>
  </si>
  <si>
    <t>70</t>
  </si>
  <si>
    <t>"ARTEX IT" ARTUR GREGORCZYK</t>
  </si>
  <si>
    <t>Opracowanie i wdrożenie innowacyjnego modułowego systemu informatycznego do automatyzacji procesu  wspierania działu sprzedaży firm</t>
  </si>
  <si>
    <t>71</t>
  </si>
  <si>
    <t>Autorun Sp. z o.o.</t>
  </si>
  <si>
    <t>Wytworzenie innowacyjnego systemu automatyzacji wynajmu krótkoterminowego w zakresie bezkluczykowego zarządzania dostępem do komercyjnych obiektów noclegowych.</t>
  </si>
  <si>
    <t>72</t>
  </si>
  <si>
    <t>HISKIN SPÓŁKA Z OGRANICZONĄ ODPOWIEDZIALNOŚCIĄ</t>
  </si>
  <si>
    <t>„Opracowanie innowacyjnych kosmetyków: linii do pielęgnacji włosów oraz linii dedykowanej dla kobiet w wieku przekwitania”</t>
  </si>
  <si>
    <t>73</t>
  </si>
  <si>
    <t>Waryński Origin spółka z ograniczoną odpowiedzialnością</t>
  </si>
  <si>
    <t>Opracowanie wysoko innowacyjnej przyczepy leśnej z możliwością poziomowania w zależności od kąta nachylenia terenu.</t>
  </si>
  <si>
    <t>74</t>
  </si>
  <si>
    <t>Spec-Rem S.A.</t>
  </si>
  <si>
    <t>Opracowanie zespołu pomiarowego dla przepływu poddźwiękowego płynu jednofazowego kryzy wielootworowej</t>
  </si>
  <si>
    <t>75</t>
  </si>
  <si>
    <t>Landoia Kapusta Łukasz</t>
  </si>
  <si>
    <t>Prace B+R nad stworzeniem innowacyjnego rozwiązania w firmie Landoia Łukasz Kapusta</t>
  </si>
  <si>
    <t>76</t>
  </si>
  <si>
    <t>TERM-OIL SPÓŁKA Z OGRANICZONĄ ODPOWIEDZIALNOŚCIĄ</t>
  </si>
  <si>
    <t>Prace badawcze spółki TERM-OIL dotyczące nowych wyrobów betonowych i elementów wibroprasowanych</t>
  </si>
  <si>
    <t>77</t>
  </si>
  <si>
    <t>Wakacje.pl S. A.</t>
  </si>
  <si>
    <t>Innowacyjne wykorzystanie sygnałów wielomodalnych w celu optymalizacji i automatyzacji pracy callcenter w branży turystycznej.</t>
  </si>
  <si>
    <t>78</t>
  </si>
  <si>
    <t>PEKABEX BET S.A.</t>
  </si>
  <si>
    <t>Opracowanie w ramach prac B+R innowacyjnej zautomatyzowanej technologii wykonywania termoizolacji poliuretanowej prefabrykowanych ścian trójwarstwowych dla energooszczędnego budownictwa mieszkaniowego zg. z koncepcją Przemysłu 4.0</t>
  </si>
  <si>
    <t>79</t>
  </si>
  <si>
    <t>INTRAFON SPÓŁKA Z OGRANICZONĄ ODPOWIEDZIALNOŚCIĄ</t>
  </si>
  <si>
    <t>E-paragony AI Customer Experience -rozwój platformy e-paragony w zakresie obsługi wielowariantowego programu lojalnościowego bazującego na silniku rekomendacyjnym wykorzystującym algorytmy Machine Learning (ML)</t>
  </si>
  <si>
    <t>80</t>
  </si>
  <si>
    <t>ELGIS-GARBATKA SPÓŁKA Z OGRANICZONĄ ODPOWIEDZIALNOŚCIĄ</t>
  </si>
  <si>
    <t>Technologia wytwarzania słupów kompozytowych z wykorzystaniem druku 3D oraz materiałów włóknistych pochodzenia naturalnego i z recyklingu wraz z dedykowanym aktywnym systemem oczyszczania powietrza.</t>
  </si>
  <si>
    <t>81</t>
  </si>
  <si>
    <t>MLECZARNIA OSTROWIA SPÓŁKA Z OGRANICZONĄ ODPOWIEDZIALNOŚCIĄ</t>
  </si>
  <si>
    <t>Opracowania technologii wytwarzania wysokobiałkowych batonów pochodzących z mleka zwierzęcego</t>
  </si>
  <si>
    <t>82</t>
  </si>
  <si>
    <t>VITASYNTH SPÓŁKA Z OGRANICZONĄ ODPOWIEDZIALNOŚCIĄ</t>
  </si>
  <si>
    <t>Prace B+R polegające na opracowaniu ulepszonego procesu syntezy witaminy K2 w przedsiębiorstwie Vitasynth Sp. z o.o.</t>
  </si>
  <si>
    <t>83</t>
  </si>
  <si>
    <t>RESPECT ENERGY IT SOLUTIONS SPÓŁKA Z OGRANICZONĄ ODPOWIEDZIALNOŚCIĄ</t>
  </si>
  <si>
    <t>Energomat</t>
  </si>
  <si>
    <t>84</t>
  </si>
  <si>
    <t>GPF LEX SPÓŁKA Z OGRANICZONĄ ODPOWIEDZIALNOŚCIĄ</t>
  </si>
  <si>
    <t>Prace badawczo – rozwojowe nad opracowaniem innowacyjnego systemu „AutoLegal Assist”, wykorzystującego modele multimodalne sztucznej inteligencji do automatyzacji procedury prawnej i sądowej dotyczącej likwidacji szkód komunikacyjnych</t>
  </si>
  <si>
    <t>85</t>
  </si>
  <si>
    <t>GOAT GAMEZ SPÓŁKA AKCYJNA</t>
  </si>
  <si>
    <t>Przeprowadzenie prac badawczo-rozwojowych prowadzących do wykonania zestawu narzędzi umożliwiających tworzenie innowacyjnych i inkluzywnych gier wideo</t>
  </si>
  <si>
    <t>86</t>
  </si>
  <si>
    <t>Przewoźniak - Piotr Przewoźniak</t>
  </si>
  <si>
    <t>Serwerownia Mocy Obliczeniowej o mocy 2100 T / 31500 W</t>
  </si>
  <si>
    <t>negatywna ocena formalna</t>
  </si>
  <si>
    <t>87</t>
  </si>
  <si>
    <t>Polski Związek Głuchych</t>
  </si>
  <si>
    <t>Aplikacja webowa do nauki języków wizualno-przestrzennych.</t>
  </si>
  <si>
    <t>88</t>
  </si>
  <si>
    <t>Fetcherr Spółka z ograniczoną odpowiedzialnością.</t>
  </si>
  <si>
    <t>Przeprowadzenie prac B+R nad stworzeniem innowacyjnego rozwiązania informatycznego Reinforcement Learning Revenue Management Algorithm (RLRMA) służącego do procesu optymalizacji cen w branży lotniczej.</t>
  </si>
  <si>
    <t>89</t>
  </si>
  <si>
    <t>NEOSYSTEM.PL SPÓŁKA Z OGRANICZONĄ ODPOWIEDZIALNOŚCIĄ</t>
  </si>
  <si>
    <t>Opracowanie skutecznej metody analizy potoków pasażerskich przy użyciu monitoringu CCTV w pojazdach transportu publicznego</t>
  </si>
  <si>
    <t>90</t>
  </si>
  <si>
    <t>"DATASERVE" SPÓŁKA AKCYJNA</t>
  </si>
  <si>
    <t>Platforma analityczno-audytowa wykorzystująca mechanizmy uczenia maszynowego i przetwarzanie języka naturalnego do analizy transakcji gospodarczych i wykrywania potencjalnych nadużyć.</t>
  </si>
  <si>
    <t>91</t>
  </si>
  <si>
    <t>Olga Majorczyk</t>
  </si>
  <si>
    <t>Opracowanie i wdrożenie do produkcji zdalnego rozwiązania umożliwiającego weryfikację historii transakcji potencjalnego najemcy z uwzględnieniem otwartych systemów bankowych na rynku najmu.</t>
  </si>
  <si>
    <t>92</t>
  </si>
  <si>
    <t>VistulaVista Wojciech Sitek</t>
  </si>
  <si>
    <t>Bezpieczny prawniczy asystent sztucznej inteligencji</t>
  </si>
  <si>
    <t>93</t>
  </si>
  <si>
    <t>STALFACH Emil Chojnacki</t>
  </si>
  <si>
    <t>Opracowanie i wdrożenie schronów kontenerowych przeznaczonych dla zastosowania cywilnego</t>
  </si>
  <si>
    <t>94</t>
  </si>
  <si>
    <t>Izabella Konecka</t>
  </si>
  <si>
    <t>Adaptacyjna Platforma E-learningowa</t>
  </si>
  <si>
    <t>95</t>
  </si>
  <si>
    <t>Tensorflight Poland Spółka z ograniczoną odpowiedzialnością</t>
  </si>
  <si>
    <t>Opracowanie narzędzia do oceny przeżywalności budynków dedykowanego podmiotom z sektora ubezpieczeń</t>
  </si>
  <si>
    <t>96</t>
  </si>
  <si>
    <t>Michał Krawczyk INWESTMAX</t>
  </si>
  <si>
    <t>Badania i innowacje dla jachtu – opracowanie wersji morskiej jachtu z innowacyjnym mieczem składanym, silnikiem hybrydowym oraz poszerzoną dostępnością</t>
  </si>
  <si>
    <t>97</t>
  </si>
  <si>
    <t>GONEXTSTAGE SPÓŁKA Z OGRANICZONĄ ODPOWIEDZIALNOŚCIĄ</t>
  </si>
  <si>
    <t>Enlight innowacyjna aplikacja cyfrowego asystenta w procesach biznesowych przedsiębiorstwa</t>
  </si>
  <si>
    <t>98</t>
  </si>
  <si>
    <t>PeopleForce Sp. z o. o.</t>
  </si>
  <si>
    <t>Inteligentna automatyzacja procesów HR z wykorzystaniem modeli NLP dla elastycznego zarządzania wiedzą i kompetencjami w Średnich i Małych Przedsiębiorstwach  Projekt skupia się na strategicznej integracji nowoczesnych technologii przetwarzania języka naturalnego (NLP) z oprogramowaniem PeopleForce HR, aby usprawnić i automatyzować kluczowe procesy zarządzania zasobami ludzkimi. Wykorzystując zaawansowane modele NLP, takie jak BERT, Claude, Cohere, Ernie, Falcon 40B oraz potencjalnie rozwiązania oferowane przez OpenAI, nasze rozwiązanie umożliwi przedsiębiorstwom lepsze zarządzanie wiedzą oraz kompetencjami pracowników poprzez automatyzację i optymalizację procesów rekrutacyjnych, oceny wydajności, jak i analizy sentymentu wśród pracowników. Celem jest zwiększenie precyzji w dobieraniu kandydatów, efektywność w zarządzaniu talentami oraz poprawa komunikacji wewnętrznej dzięki lepszemu rozumieniu danych tekstowych generowanych w ramach działalności firmy. Projekt zapewni również narz</t>
  </si>
  <si>
    <t>99</t>
  </si>
  <si>
    <t>LAFIT SPÓŁKA Z OGRANICZONĄ ODPOWIEDZIALNOŚCIĄ</t>
  </si>
  <si>
    <t>Stworzenie unikalnej platformy komunikacji między pacjentem a fizjoterapeutą z elementami e-commerce, wraz z opracowaniem filmów instruktarzowych oraz receptur fito preparatów, umożliwiających rozwiązanie problemów zdrowotnych obecnych i przyszłych klientów/pacjentów.</t>
  </si>
  <si>
    <t>100</t>
  </si>
  <si>
    <t>SUPER KLIMA SPÓŁKA Z OGRANICZONĄ ODPOWIEDZIALNOŚCIĄ</t>
  </si>
  <si>
    <t>Opracowanie Innowacyjnego Rozwiązania Odzysku Ciepła</t>
  </si>
  <si>
    <t>101</t>
  </si>
  <si>
    <t>ECO RGS SPÓŁKA Z OGRANICZONĄ ODPOWIEDZIALNOŚCIĄ SPÓŁKA KOMANDYTOWA</t>
  </si>
  <si>
    <t>Opracowaniem oraz wdrożenie całkowicie nowego produktu w postaci mieszanki z wykorzystaniem przetworzonego granulatu przeznaczonej zarówno do stabilizacji gruntów zanieczyszczonych metalami ciężkimi</t>
  </si>
  <si>
    <t>102</t>
  </si>
  <si>
    <t>METROPOLITAN STUDIO SPÓŁKA Z OGRANICZONĄ ODPOWIEDZIALNOŚCIĄ</t>
  </si>
  <si>
    <t>Wykonanie prac B+R w zakresie kompleksowej koncepcji „Smart Aging” polegających innowacyjnym recepturowaniu i skutecznych próbach scaleup, jako kolejny etap rozwoju firmy.</t>
  </si>
  <si>
    <t>103</t>
  </si>
  <si>
    <t>Prima Med Spółka z Ograniczoną Odpowiedzialnością</t>
  </si>
  <si>
    <t>Opracowanie i wdrożenie systemu sztucznej inteligencji do analizy obrazów MR jako narzędzie pomocnicze dla radiologów do wczesnej diagnozy nowotworów w NZOZ Prima-Med w Warce</t>
  </si>
  <si>
    <t>104</t>
  </si>
  <si>
    <t>RAPID SOLUTIONS POLAND SPÓŁKA Z OGRANICZONĄ ODPOWIEDZIALNOŚCIĄ</t>
  </si>
  <si>
    <t>Opracowanie taniego systemu ogrzewania opartego na ekologicznych źródłach energii</t>
  </si>
  <si>
    <t>105</t>
  </si>
  <si>
    <t>SIMMSOFT</t>
  </si>
  <si>
    <t>Opracowanie modułu sprzętowego rozszerzającego funkcjonalność domów inteligentnych o technologie AI, takie jak przewidywanie zachowań, wykrywanie anomalii i przetwarzanie języka naturalnego.</t>
  </si>
  <si>
    <t>106</t>
  </si>
  <si>
    <t>Savicon Piotr Szulborski</t>
  </si>
  <si>
    <t>Opracowanie modułowej przyczepy offroadowej do zastosowań militarnych</t>
  </si>
  <si>
    <t>107</t>
  </si>
  <si>
    <t>Precasthouse Sp.z.o.o.</t>
  </si>
  <si>
    <t>Innowacyjna Automatyzacja Procesów Prefabrykacji Żelbetowych Elementów Konstrukcyjnych z Integracją Cyfrową dla Optymalizacji Efektywności Energetycznej i Zrównoważonego Rozwoju  Projekt ma na celu opracowanie i wdrożenie zaawansowanego systemu automatyzacji procesów prefabrykacji żelbetowych elementów konstrukcyjnych, zintegrowanego z cyfrowymi narzędziami do projektowania i monitoringu. System ten będzie umożliwiał dokładne modelowanie, optymalizację procesów produkcyjnych oraz kontrolę jakości, co przyczyni się do zwiększenia wydajności energetycznej i zrównoważonego rozwoju w budownictwie. Projekt obejmuje również opracowanie innowacyjnych rozwiązań w zakresie izolacji termicznej i zarządzania cyklem życia produktów, co pozwoli na spełnienie najwyższych standardów wydajności i trwałości.</t>
  </si>
  <si>
    <t>108</t>
  </si>
  <si>
    <t>BERM sp. z o.o.</t>
  </si>
  <si>
    <t>System Zarządzania Bezpieczeństwem oparty na Sztucznej Inteligencji i Monitoringu Wizyjnym</t>
  </si>
  <si>
    <t>109</t>
  </si>
  <si>
    <t>PROELWIK SPÓŁKA Z OGRANICZONĄ ODPOWIEDZIALNOŚCIĄ</t>
  </si>
  <si>
    <t>Projekt badawczo-rozwojowy dotyczący wytworzenia i wdrożenia innowacyjnego modułu ciepłowodowego ogrzewania ściennego przez firmę PROELWIK Spółka z ograniczoną odpowiedzialnością.</t>
  </si>
  <si>
    <t>110</t>
  </si>
  <si>
    <t>ASPOL HANNA I LESZEK OLSZEWSCY SPÓŁKA JAWNA</t>
  </si>
  <si>
    <t>Booster Synergii nut bazowych</t>
  </si>
  <si>
    <t>111</t>
  </si>
  <si>
    <t>Prana Polska Sp. z o.o.</t>
  </si>
  <si>
    <t>Opracowanie i wprowadzenie na rynek rekuperatorów decentralnych Origami serii Octagon wyposażonych w pierwsze na świecie filtrowymienniki, zespół napędowy dwuwirnikowy oraz hybrydowe konstrukcje wymienników ciepła.</t>
  </si>
  <si>
    <t>112</t>
  </si>
  <si>
    <t>ADVISOR GROUP SPÓŁKA Z OGRANICZONĄ ODPOWIEDZIALNOŚCIĄ</t>
  </si>
  <si>
    <t>Sztuczna inteligencja w optymalizacji procesów logistycznych, w tym planowaniu tras i odbioru pasażerów - demonstrator aplikacji</t>
  </si>
  <si>
    <t>113</t>
  </si>
  <si>
    <t>"CARPOL" SPÓŁKA Z OGRANICZONĄ ODPOWIEDZIALNOŚCIĄ</t>
  </si>
  <si>
    <t>Uniwersalny kontener medyczny</t>
  </si>
  <si>
    <t>114</t>
  </si>
  <si>
    <t>ZAWAMED Sp. z o.o.</t>
  </si>
  <si>
    <t>Innowacyjna formulacja kosmetyków do ochrony i pielęgnacji zmian skórnych objętych liszajem twardzinowym</t>
  </si>
  <si>
    <t>115</t>
  </si>
  <si>
    <t>EDGE NPD Sp. z o.o.</t>
  </si>
  <si>
    <t>ABTShield 2.0</t>
  </si>
  <si>
    <t>116</t>
  </si>
  <si>
    <t>Screenmed Sp z o.o.</t>
  </si>
  <si>
    <t>Innowacyjne rozwiązania w diagnostyce POCT: Nowa generacja urządzeń do szybkiej identyfikacji i interpretacji biomarkerów diagnostycznych.  Akronim: NewDiag.</t>
  </si>
  <si>
    <t>117</t>
  </si>
  <si>
    <t>Prana FutureLab Spółka z ograniczoną odpowiedzialnością</t>
  </si>
  <si>
    <t>Opracowanie i wprowadzenie na rynek innowacyjnych rozwiązań w wentylacji z rekuperacją do szkół i domów, Etap I.</t>
  </si>
  <si>
    <t>118</t>
  </si>
  <si>
    <t>POLBIONICA SPÓŁKA Z OGRANICZONĄ ODPOWIEDZIALNOŚCIĄ</t>
  </si>
  <si>
    <t>Produkcja hybrydowych (heterodomenowych) białek rekombinowanych na bazie elastyny, rezyliny i jedwabiu jako komponentu nawilżająco-ochronny we współczesnej kosmetologii.</t>
  </si>
  <si>
    <t>119</t>
  </si>
  <si>
    <t>COLLIERS DEFINE SPÓŁKA Z OGRANICZONĄ ODPOWIEDZIALNOŚCIĄ</t>
  </si>
  <si>
    <t>Badania przemysłowe nad stworzeniem narzędzia wykorzystującego technologie AR i AI przy aranżacji architektonicznej biur.</t>
  </si>
  <si>
    <t>120</t>
  </si>
  <si>
    <t>Anthillo Solutions Spółka z ograniczoną odpowiedzialnością</t>
  </si>
  <si>
    <t>"Inteligentny System Analizy Potrzeb (ISAP) – innowacyjne narzędzie wykorzystujące zaawansowane algorytmy uczenia maszynowego, sieci neuronowe oraz przetwarzanie ogromnych zbiorów danych do kompleksowej analizy opinii, recenzji klientów oraz potrzeb rynku usług telekomunikacyjnych."</t>
  </si>
  <si>
    <t>121</t>
  </si>
  <si>
    <t>RTT Krzysztof Kościołek</t>
  </si>
  <si>
    <t>Technologia wytwarzania produktów dłużycowych (deski tarasowej) z Kompozytu Polimerowo-Kwarcytowego (KPK)</t>
  </si>
  <si>
    <t>122</t>
  </si>
  <si>
    <t>CAFFE GRANO SPÓŁKA Z OGRANICZONĄ ODPOWIEDZIALNOŚCIĄ</t>
  </si>
  <si>
    <t>Prace B+R nad innowacyjnym, samozaparzającym się opakowaniem do kawy, zapewniającym dostępność dla osób ze szczególnymi potrzebami i kreującym nowy rynek - przełomowe rozwiązanie dla wyjątkowej jakości i funkcjonalności.</t>
  </si>
  <si>
    <t>123</t>
  </si>
  <si>
    <t>LUXON INVEST SPÓŁKA Z OGRANICZONĄ ODPOWIEDZIALNOŚCIĄ</t>
  </si>
  <si>
    <t>Inteligentny system wsparcia procesu leczniczego E-klinika.</t>
  </si>
  <si>
    <t>124</t>
  </si>
  <si>
    <t>PROFIKA BROKER SPÓŁKA Z OGRANICZONĄ ODPOWIEDZIALNOŚCIĄ</t>
  </si>
  <si>
    <t>Realizacja prac badawczych nad możliwością stworzenia i wdrożenia modelu cyfrowego asystenta brokera</t>
  </si>
  <si>
    <t>125</t>
  </si>
  <si>
    <t>Radosław Bankiewicz Consulting</t>
  </si>
  <si>
    <t>TraceFood - System Śledzenia i Kontroli Pochodzenia Produktów Rolno-Spożywczych z Wykorzystaniem IoT.</t>
  </si>
  <si>
    <t>126</t>
  </si>
  <si>
    <t>FENIX SYSTEMS SPÓŁKA Z OGRANICZONĄ ODPOWIEDZIALNOŚCIĄ</t>
  </si>
  <si>
    <t>Rozwój systemu do agregacji i inteligentnej analizy danych z urządzeń produkcyjnych.</t>
  </si>
  <si>
    <t>127</t>
  </si>
  <si>
    <t>HD TOOLS Patrycja Stanik-Mosiołek</t>
  </si>
  <si>
    <t>Cyfrowa, rozproszona wypożyczalnia narzędzi HD TOOLS</t>
  </si>
  <si>
    <t>128</t>
  </si>
  <si>
    <t>Centrum Zaopatrzenia Biznesu Spółka z ograniczoną odpowiedzialnością</t>
  </si>
  <si>
    <t>Projekt badawczo - rozwojowy bezpieczna gotówka</t>
  </si>
  <si>
    <t>129</t>
  </si>
  <si>
    <t>SIDLY SPÓŁKA Z OGRANICZONĄ ODPOWIEDZIALNOŚCIĄ</t>
  </si>
  <si>
    <t>Innowacyjny system telemedyczny wczesnego wykrywania i przewidywania choroby wieńcowej</t>
  </si>
  <si>
    <t>130</t>
  </si>
  <si>
    <t>Science4Beauty Spółka z ograniczoną odpowiedzialnością</t>
  </si>
  <si>
    <t>Opracowanie dossier innowacyjnego biotechnologicznego kandydata na lek adresującego choroby cywilizacyjne.</t>
  </si>
  <si>
    <t>131</t>
  </si>
  <si>
    <t>INDEVOPS SPÓŁKA Z OGRANICZONĄ ODPOWIEDZIALNOŚCIĄ SPÓŁKA KOMANDYTOWA</t>
  </si>
  <si>
    <t>INDEVOPS - Management Packs: badania i rozwój modułów rozszerzających funkcjonalność oprogramowania VMware Aria Operations celem kompleksowego monitorowania i analizy środowiska IT oraz zwiększenia cyberbezpieczeństwa w średnich i dużych przedsiębiorstwach</t>
  </si>
  <si>
    <t>132</t>
  </si>
  <si>
    <t>SAGA Poland spółka z ograniczoną odpowiedzialnością</t>
  </si>
  <si>
    <t>Opracowanie i uruchomienie innowacyjnej technologii obróbki mechanicznej stopów metali nieżelaznych z wykorzystaniem kontroli prewencyjnej bazującej na algorytmach sztucznej inteligencji. Akronim: AICUT</t>
  </si>
  <si>
    <t>133</t>
  </si>
  <si>
    <t>ELECTROTILE SPÓŁKA Z OGRANICZONĄ ODPOOWIEDZIALNOŚCIĄ</t>
  </si>
  <si>
    <t>Moduł Fotowoltaiczny zintegrowany z pokryciami dachowymi budynków historycznych, objętych przez protektorat konserwatora zabytków.</t>
  </si>
  <si>
    <t>134</t>
  </si>
  <si>
    <t>Whites spółka z ograniczoną odpowiedzialnością</t>
  </si>
  <si>
    <t>Wzrost konkurencyjności Whites sp. z o.o. dzięki realizacji prac B+R dotyczących stworzenia modeli predykcyjnych</t>
  </si>
  <si>
    <t>135</t>
  </si>
  <si>
    <t>NANOMATPL SPÓŁKA Z OGRANICZONĄ ODPOWIEDZIALNOŚCIĄ</t>
  </si>
  <si>
    <t>Opracowanie i uruchomienie produkcji wysokoaktywnych, prozdrowotnych, innowacyjnych suplementów diety i kosmetyków przeznaczonych do masowej profilaktycznej praktyki w oparciu o synergicznie współdziałające, wysokoaktywne antyoksydanty, w szczególności ksantohumol, kurkuminoidy i piperyna oraz estry oleju lnianego.</t>
  </si>
  <si>
    <t>136</t>
  </si>
  <si>
    <t>Zakład Mięsny "Mościbrody" Spółka z ograniczoną odpowiedzialnością</t>
  </si>
  <si>
    <t>Funkcjonalne produkty z mięsa indyka z udziałem mieszanki produktów roślinnych z kategorii superfoods, wzbogacających wyroby mięsne w białko oraz składniki bioaktywn\\e</t>
  </si>
  <si>
    <t>137</t>
  </si>
  <si>
    <t>Technosystem Spółka z Ograniczoną Odpowiedzialnością</t>
  </si>
  <si>
    <t>Opracowanie otwarto - źródłowych modułów oraz urządzeń RF i HV do zaawansowanych laboratoryjnych zastosowań kontrolno-pomiarowych</t>
  </si>
  <si>
    <t>projekt  wycofany</t>
  </si>
  <si>
    <t xml:space="preserve">* nie dotyczy EFS </t>
  </si>
  <si>
    <t>** uzupełnić jedynie w przypadku wniosków po procedurze odwoławczej oraz w przypadku braku możliwości podpisania umowy o dofinansowanie</t>
  </si>
  <si>
    <t>*** poniżej progu punktowego zamieszczane są projekty, które uzyskały wymagane minumum punktowe, jednak ze względu na ustaloną kwotę alokacji nie mogą zostać skierowane do dofinansowania</t>
  </si>
  <si>
    <t>RPMA.04.03.01-14-c828/19</t>
  </si>
  <si>
    <t>RPMA.04.03.01-14-c887/19</t>
  </si>
  <si>
    <t>RPMA.04.03.01-14-c891/19</t>
  </si>
  <si>
    <t>RPMA.04.03.01-14-d127/19</t>
  </si>
  <si>
    <t>RPMA.04.03.01-14-d138/19</t>
  </si>
  <si>
    <t>RPMA.04.03.01-14-d142/19</t>
  </si>
  <si>
    <t>RPMA.04.03.01-14-d147/19</t>
  </si>
  <si>
    <t>RPMA.04.03.01-14-d150/19</t>
  </si>
  <si>
    <t>RPMA.04.03.01-14-d156/19</t>
  </si>
  <si>
    <t>RPMA.04.03.01-14-d159/19</t>
  </si>
  <si>
    <t>RPMA.04.03.01-14-d194/19</t>
  </si>
  <si>
    <t>RPMA.04.03.01-14-d196/19</t>
  </si>
  <si>
    <t>RPMA.04.03.01-14-d201/19</t>
  </si>
  <si>
    <t>RPMA.04.03.01-14-d282/19</t>
  </si>
  <si>
    <t>RPMA.04.03.01-14-d304/19</t>
  </si>
  <si>
    <t>RPMA.04.03.01-14-d311/19</t>
  </si>
  <si>
    <t>RPMA.04.03.01-14-d312/19</t>
  </si>
  <si>
    <t>Numer wniosku</t>
  </si>
  <si>
    <t>Kryt 5</t>
  </si>
  <si>
    <t>Kryt 8</t>
  </si>
  <si>
    <t>nie dotyczy</t>
  </si>
  <si>
    <t>Zmiana</t>
  </si>
  <si>
    <t>138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</si>
</sst>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5" formatCode="#,##0.00\ &quot;zł&quot;"/>
  </numFmts>
  <fonts count="35">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8"/>
      <color theme="3"/>
      <name val="Cambria"/>
      <family val="2"/>
      <charset val="238"/>
      <scheme val="major"/>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6100"/>
      <name val="Czcionka tekstu podstawowego"/>
      <family val="2"/>
      <charset val="238"/>
    </font>
    <font>
      <sz val="11"/>
      <color rgb="FF9C0006"/>
      <name val="Czcionka tekstu podstawowego"/>
      <family val="2"/>
      <charset val="238"/>
    </font>
    <font>
      <sz val="11"/>
      <color rgb="FF9C650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b/>
      <sz val="11"/>
      <color rgb="FFFA7D00"/>
      <name val="Czcionka tekstu podstawowego"/>
      <family val="2"/>
      <charset val="238"/>
    </font>
    <font>
      <sz val="11"/>
      <color rgb="FFFA7D00"/>
      <name val="Czcionka tekstu podstawowego"/>
      <family val="2"/>
      <charset val="238"/>
    </font>
    <font>
      <b/>
      <sz val="11"/>
      <color theme="0"/>
      <name val="Czcionka tekstu podstawowego"/>
      <family val="2"/>
      <charset val="238"/>
    </font>
    <font>
      <sz val="11"/>
      <color rgb="FFFF0000"/>
      <name val="Czcionka tekstu podstawowego"/>
      <family val="2"/>
      <charset val="238"/>
    </font>
    <font>
      <i/>
      <sz val="11"/>
      <color rgb="FF7F7F7F"/>
      <name val="Czcionka tekstu podstawowego"/>
      <family val="2"/>
      <charset val="238"/>
    </font>
    <font>
      <b/>
      <sz val="11"/>
      <color theme="1"/>
      <name val="Czcionka tekstu podstawowego"/>
      <family val="2"/>
      <charset val="238"/>
    </font>
    <font>
      <sz val="11"/>
      <color theme="0"/>
      <name val="Czcionka tekstu podstawowego"/>
      <family val="2"/>
      <charset val="238"/>
    </font>
    <font>
      <sz val="11"/>
      <color theme="1"/>
      <name val="Arial"/>
      <family val="2"/>
      <charset val="238"/>
    </font>
    <font>
      <sz val="11"/>
      <color theme="0"/>
      <name val="Arial"/>
      <family val="2"/>
      <charset val="238"/>
    </font>
    <font>
      <sz val="12"/>
      <color theme="1"/>
      <name val="Calibri"/>
      <family val="2"/>
      <charset val="238"/>
      <scheme val="minor"/>
    </font>
    <font>
      <sz val="8"/>
      <name val="Czcionka tekstu podstawowego"/>
      <family val="2"/>
      <charset val="238"/>
    </font>
    <font>
      <sz val="11"/>
      <color theme="1"/>
      <name val="Calibri"/>
      <family val="2"/>
      <charset val="238"/>
    </font>
    <font>
      <sz val="11"/>
      <color indexed="8"/>
      <name val="Czcionka tekstu podstawowego"/>
      <family val="2"/>
      <charset val="238"/>
    </font>
    <font>
      <sz val="11"/>
      <color theme="1"/>
      <name val="Calibri"/>
      <family val="2"/>
      <charset val="238"/>
    </font>
    <font>
      <sz val="8"/>
      <color theme="1"/>
      <name val="Calibri"/>
      <family val="2"/>
      <charset val="238"/>
    </font>
    <font>
      <b/>
      <sz val="22"/>
      <color theme="1"/>
      <name val="Arial"/>
      <family val="2"/>
      <charset val="238"/>
    </font>
    <font>
      <sz val="22"/>
      <color theme="1"/>
      <name val="Arial"/>
      <family val="2"/>
      <charset val="238"/>
    </font>
    <font>
      <sz val="24"/>
      <color theme="1"/>
      <name val="Arial"/>
      <family val="2"/>
      <charset val="238"/>
    </font>
    <font>
      <sz val="24"/>
      <color theme="0"/>
      <name val="Arial"/>
      <family val="2"/>
      <charset val="238"/>
    </font>
    <font>
      <sz val="24"/>
      <color theme="1"/>
      <name val="Czcionka tekstu podstawowego"/>
      <family val="2"/>
      <charset val="238"/>
    </font>
    <font>
      <sz val="22"/>
      <color theme="1"/>
      <name val="Calibri"/>
      <family val="2"/>
      <charset val="238"/>
      <scheme val="minor"/>
    </font>
    <font>
      <sz val="20"/>
      <color theme="1"/>
      <name val="Arial"/>
      <family val="2"/>
      <charset val="238"/>
    </font>
    <font>
      <sz val="24"/>
      <color theme="3" tint="0.79998168889431442"/>
      <name val="Arial"/>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FF"/>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diagonal/>
    </border>
    <border>
      <left/>
      <right style="thin">
        <color theme="1"/>
      </right>
      <top/>
      <bottom/>
      <diagonal/>
    </border>
    <border>
      <left style="thin">
        <color rgb="FF979991"/>
      </left>
      <right/>
      <top style="thin">
        <color rgb="FF979991"/>
      </top>
      <bottom style="thin">
        <color rgb="FF979991"/>
      </bottom>
      <diagonal/>
    </border>
    <border>
      <left style="thin">
        <color indexed="64"/>
      </left>
      <right style="thin">
        <color indexed="64"/>
      </right>
      <top/>
      <bottom style="thin">
        <color indexed="64"/>
      </bottom>
      <diagonal/>
    </border>
  </borders>
  <cellStyleXfs count="48">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11">
      <alignment horizontal="center" vertical="center" wrapText="1"/>
    </xf>
    <xf numFmtId="0" fontId="1" fillId="0" borderId="0"/>
    <xf numFmtId="0" fontId="23" fillId="0" borderId="0"/>
    <xf numFmtId="9" fontId="24" fillId="0" borderId="0" applyFont="0" applyFill="0" applyBorder="0" applyAlignment="0" applyProtection="0"/>
    <xf numFmtId="0" fontId="25" fillId="0" borderId="0"/>
  </cellStyleXfs>
  <cellXfs count="70">
    <xf numFmtId="0" fontId="0" fillId="0" borderId="0" xfId="0"/>
    <xf numFmtId="0" fontId="19" fillId="0" borderId="0" xfId="0" applyFont="1" applyAlignment="1">
      <alignment vertical="center" wrapText="1"/>
    </xf>
    <xf numFmtId="0" fontId="19" fillId="0" borderId="0" xfId="0" applyFont="1"/>
    <xf numFmtId="0" fontId="19" fillId="0" borderId="0" xfId="0" applyFont="1" applyAlignment="1">
      <alignment horizontal="center" vertical="center"/>
    </xf>
    <xf numFmtId="0" fontId="19" fillId="0" borderId="0" xfId="0" applyFont="1" applyAlignment="1">
      <alignment vertical="center"/>
    </xf>
    <xf numFmtId="10" fontId="19" fillId="0" borderId="0" xfId="0" applyNumberFormat="1" applyFont="1"/>
    <xf numFmtId="0" fontId="21" fillId="0" borderId="0" xfId="0" applyFont="1"/>
    <xf numFmtId="0" fontId="0" fillId="34" borderId="0" xfId="0" applyFill="1"/>
    <xf numFmtId="49" fontId="20" fillId="0" borderId="0" xfId="0" applyNumberFormat="1" applyFont="1" applyAlignment="1">
      <alignment horizontal="center" vertical="center"/>
    </xf>
    <xf numFmtId="2" fontId="20" fillId="0" borderId="0" xfId="0" applyNumberFormat="1" applyFont="1" applyAlignment="1">
      <alignment horizontal="center" vertical="center"/>
    </xf>
    <xf numFmtId="10" fontId="20" fillId="0" borderId="0" xfId="1" applyNumberFormat="1" applyFont="1" applyFill="1" applyBorder="1" applyAlignment="1">
      <alignment horizontal="center" vertical="center"/>
    </xf>
    <xf numFmtId="1" fontId="20" fillId="0" borderId="0" xfId="0" applyNumberFormat="1" applyFont="1" applyAlignment="1">
      <alignment horizontal="center" vertical="center"/>
    </xf>
    <xf numFmtId="165" fontId="19" fillId="0" borderId="0" xfId="0" applyNumberFormat="1" applyFont="1"/>
    <xf numFmtId="0" fontId="25" fillId="0" borderId="0" xfId="47"/>
    <xf numFmtId="0" fontId="26" fillId="36" borderId="18" xfId="47" applyFont="1" applyFill="1" applyBorder="1" applyAlignment="1">
      <alignment horizontal="left" vertical="top" wrapText="1"/>
    </xf>
    <xf numFmtId="0" fontId="25" fillId="36" borderId="18" xfId="47" applyFill="1" applyBorder="1" applyAlignment="1">
      <alignment horizontal="left" vertical="top" wrapText="1"/>
    </xf>
    <xf numFmtId="0" fontId="28" fillId="33" borderId="10" xfId="0" applyFont="1" applyFill="1" applyBorder="1" applyAlignment="1">
      <alignment horizontal="center" vertical="center" wrapText="1"/>
    </xf>
    <xf numFmtId="49" fontId="29" fillId="35" borderId="10" xfId="0" applyNumberFormat="1" applyFont="1" applyFill="1" applyBorder="1" applyAlignment="1">
      <alignment horizontal="center" vertical="center"/>
    </xf>
    <xf numFmtId="49" fontId="29" fillId="35" borderId="10" xfId="0" applyNumberFormat="1" applyFont="1" applyFill="1" applyBorder="1" applyAlignment="1">
      <alignment horizontal="center" vertical="center" wrapText="1"/>
    </xf>
    <xf numFmtId="44" fontId="29" fillId="35" borderId="10" xfId="0" applyNumberFormat="1" applyFont="1" applyFill="1" applyBorder="1" applyAlignment="1">
      <alignment vertical="center"/>
    </xf>
    <xf numFmtId="165" fontId="29" fillId="35" borderId="10" xfId="0" applyNumberFormat="1" applyFont="1" applyFill="1" applyBorder="1" applyAlignment="1">
      <alignment vertical="center"/>
    </xf>
    <xf numFmtId="2" fontId="29" fillId="35" borderId="10" xfId="0" applyNumberFormat="1" applyFont="1" applyFill="1" applyBorder="1" applyAlignment="1">
      <alignment horizontal="center" vertical="center"/>
    </xf>
    <xf numFmtId="10" fontId="29" fillId="35" borderId="10" xfId="1" applyNumberFormat="1" applyFont="1" applyFill="1" applyBorder="1" applyAlignment="1">
      <alignment horizontal="center" vertical="center"/>
    </xf>
    <xf numFmtId="1" fontId="29" fillId="35" borderId="10" xfId="0" applyNumberFormat="1" applyFont="1" applyFill="1" applyBorder="1" applyAlignment="1">
      <alignment horizontal="center" vertical="center"/>
    </xf>
    <xf numFmtId="49" fontId="29" fillId="0" borderId="10" xfId="0" applyNumberFormat="1" applyFont="1" applyBorder="1" applyAlignment="1">
      <alignment horizontal="center" vertical="center"/>
    </xf>
    <xf numFmtId="49" fontId="29" fillId="0" borderId="10" xfId="0" applyNumberFormat="1" applyFont="1" applyBorder="1" applyAlignment="1">
      <alignment horizontal="center" vertical="center" wrapText="1"/>
    </xf>
    <xf numFmtId="44" fontId="29" fillId="0" borderId="10" xfId="0" applyNumberFormat="1" applyFont="1" applyBorder="1" applyAlignment="1">
      <alignment vertical="center"/>
    </xf>
    <xf numFmtId="165" fontId="29" fillId="0" borderId="10" xfId="0" applyNumberFormat="1" applyFont="1" applyBorder="1" applyAlignment="1">
      <alignment vertical="center"/>
    </xf>
    <xf numFmtId="2" fontId="29" fillId="0" borderId="10" xfId="0" applyNumberFormat="1" applyFont="1" applyBorder="1" applyAlignment="1">
      <alignment horizontal="center" vertical="center"/>
    </xf>
    <xf numFmtId="10" fontId="29" fillId="0" borderId="10" xfId="1" applyNumberFormat="1" applyFont="1" applyFill="1" applyBorder="1" applyAlignment="1">
      <alignment horizontal="center" vertical="center"/>
    </xf>
    <xf numFmtId="1" fontId="29" fillId="0" borderId="10" xfId="0" applyNumberFormat="1" applyFont="1" applyBorder="1" applyAlignment="1">
      <alignment horizontal="center" vertical="center"/>
    </xf>
    <xf numFmtId="4" fontId="30" fillId="0" borderId="10" xfId="0" applyNumberFormat="1" applyFont="1" applyBorder="1" applyAlignment="1">
      <alignment horizontal="center" vertical="center" wrapText="1"/>
    </xf>
    <xf numFmtId="4" fontId="29" fillId="35" borderId="10" xfId="0" applyNumberFormat="1" applyFont="1" applyFill="1" applyBorder="1" applyAlignment="1">
      <alignment horizontal="center" vertical="center" wrapText="1"/>
    </xf>
    <xf numFmtId="0" fontId="29" fillId="35" borderId="12" xfId="0" applyFont="1" applyFill="1" applyBorder="1" applyAlignment="1">
      <alignment horizontal="center" vertical="center" wrapText="1"/>
    </xf>
    <xf numFmtId="0" fontId="29" fillId="35" borderId="10" xfId="0" applyFont="1" applyFill="1" applyBorder="1" applyAlignment="1">
      <alignment horizontal="left" vertical="center" wrapText="1"/>
    </xf>
    <xf numFmtId="0" fontId="29" fillId="35" borderId="14" xfId="0" applyFont="1" applyFill="1" applyBorder="1" applyAlignment="1">
      <alignment horizontal="left" vertical="center" wrapText="1"/>
    </xf>
    <xf numFmtId="3" fontId="29" fillId="35" borderId="10" xfId="0" applyNumberFormat="1"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4" xfId="0" applyFont="1" applyBorder="1" applyAlignment="1">
      <alignment horizontal="left" vertical="center" wrapText="1"/>
    </xf>
    <xf numFmtId="3" fontId="29" fillId="0" borderId="10" xfId="0" applyNumberFormat="1" applyFont="1" applyBorder="1" applyAlignment="1">
      <alignment horizontal="center" vertical="center" wrapText="1"/>
    </xf>
    <xf numFmtId="4" fontId="29" fillId="0" borderId="10" xfId="0" applyNumberFormat="1" applyFont="1" applyBorder="1" applyAlignment="1">
      <alignment horizontal="center" vertical="center" wrapText="1"/>
    </xf>
    <xf numFmtId="0" fontId="29" fillId="35" borderId="14" xfId="0" applyFont="1" applyFill="1" applyBorder="1" applyAlignment="1">
      <alignment horizontal="center" vertical="center" wrapText="1"/>
    </xf>
    <xf numFmtId="49" fontId="29" fillId="35" borderId="10" xfId="0" applyNumberFormat="1" applyFont="1" applyFill="1" applyBorder="1" applyAlignment="1">
      <alignment vertical="center" wrapText="1"/>
    </xf>
    <xf numFmtId="49" fontId="29" fillId="0" borderId="10" xfId="0" applyNumberFormat="1" applyFont="1" applyBorder="1" applyAlignment="1">
      <alignment vertical="center" wrapText="1"/>
    </xf>
    <xf numFmtId="0" fontId="28" fillId="0" borderId="0" xfId="0" applyFont="1"/>
    <xf numFmtId="0" fontId="32" fillId="0" borderId="0" xfId="0" applyFont="1"/>
    <xf numFmtId="44" fontId="28" fillId="0" borderId="0" xfId="0" applyNumberFormat="1" applyFont="1" applyAlignment="1">
      <alignment vertical="center"/>
    </xf>
    <xf numFmtId="0" fontId="33" fillId="0" borderId="14" xfId="0" applyFont="1" applyBorder="1" applyAlignment="1">
      <alignment horizontal="left" vertical="center" wrapText="1"/>
    </xf>
    <xf numFmtId="49" fontId="28" fillId="33" borderId="16" xfId="0" applyNumberFormat="1" applyFont="1" applyFill="1" applyBorder="1" applyAlignment="1">
      <alignment horizontal="center" vertical="center"/>
    </xf>
    <xf numFmtId="49" fontId="28" fillId="33" borderId="17" xfId="0" applyNumberFormat="1" applyFont="1" applyFill="1" applyBorder="1" applyAlignment="1">
      <alignment horizontal="center" vertical="center"/>
    </xf>
    <xf numFmtId="49" fontId="28" fillId="33" borderId="0" xfId="0" applyNumberFormat="1" applyFont="1" applyFill="1" applyAlignment="1">
      <alignment horizontal="center" vertical="center"/>
    </xf>
    <xf numFmtId="49" fontId="28" fillId="33" borderId="10" xfId="0" applyNumberFormat="1" applyFont="1" applyFill="1" applyBorder="1" applyAlignment="1">
      <alignment horizontal="center" vertical="center"/>
    </xf>
    <xf numFmtId="49" fontId="28" fillId="33" borderId="15" xfId="0" applyNumberFormat="1" applyFont="1" applyFill="1" applyBorder="1" applyAlignment="1">
      <alignment horizontal="center" vertical="center"/>
    </xf>
    <xf numFmtId="4" fontId="34" fillId="35" borderId="10" xfId="0" applyNumberFormat="1" applyFont="1" applyFill="1" applyBorder="1" applyAlignment="1">
      <alignment horizontal="center" vertical="center" wrapText="1"/>
    </xf>
    <xf numFmtId="0" fontId="27" fillId="33" borderId="15" xfId="0" applyFont="1" applyFill="1" applyBorder="1" applyAlignment="1">
      <alignment horizontal="center" vertical="center" wrapText="1"/>
    </xf>
    <xf numFmtId="0" fontId="27" fillId="33" borderId="19" xfId="0" applyFont="1" applyFill="1" applyBorder="1" applyAlignment="1">
      <alignment horizontal="center" vertical="center" wrapText="1"/>
    </xf>
    <xf numFmtId="2" fontId="34" fillId="35" borderId="12" xfId="0" applyNumberFormat="1" applyFont="1" applyFill="1" applyBorder="1" applyAlignment="1">
      <alignment horizontal="center" vertical="center"/>
    </xf>
    <xf numFmtId="2" fontId="34" fillId="35" borderId="13" xfId="0" applyNumberFormat="1" applyFont="1" applyFill="1" applyBorder="1" applyAlignment="1">
      <alignment horizontal="center" vertical="center"/>
    </xf>
    <xf numFmtId="2" fontId="34" fillId="35" borderId="14" xfId="0" applyNumberFormat="1" applyFont="1" applyFill="1" applyBorder="1" applyAlignment="1">
      <alignment horizontal="center" vertical="center"/>
    </xf>
    <xf numFmtId="49" fontId="29" fillId="35" borderId="12" xfId="0" applyNumberFormat="1" applyFont="1" applyFill="1" applyBorder="1" applyAlignment="1">
      <alignment horizontal="center" vertical="center"/>
    </xf>
    <xf numFmtId="0" fontId="31" fillId="0" borderId="13" xfId="0" applyFont="1" applyBorder="1" applyAlignment="1">
      <alignment vertical="center"/>
    </xf>
    <xf numFmtId="0" fontId="31" fillId="0" borderId="14" xfId="0" applyFont="1" applyBorder="1" applyAlignment="1">
      <alignment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33" borderId="10" xfId="0" applyFont="1" applyFill="1" applyBorder="1" applyAlignment="1">
      <alignment horizontal="center" vertical="center"/>
    </xf>
    <xf numFmtId="49" fontId="29" fillId="0" borderId="12"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cellXfs>
  <cellStyles count="48">
    <cellStyle name="20% — akcent 1" xfId="20" builtinId="30" customBuiltin="1"/>
    <cellStyle name="20% — akcent 2" xfId="24" builtinId="34" customBuiltin="1"/>
    <cellStyle name="20% — akcent 3" xfId="28" builtinId="38" customBuiltin="1"/>
    <cellStyle name="20% — akcent 4" xfId="32" builtinId="42" customBuiltin="1"/>
    <cellStyle name="20% — akcent 5" xfId="36" builtinId="46" customBuiltin="1"/>
    <cellStyle name="20% — akcent 6" xfId="40" builtinId="50" customBuiltin="1"/>
    <cellStyle name="40% — akcent 1" xfId="21" builtinId="31" customBuiltin="1"/>
    <cellStyle name="40% — akcent 2" xfId="25" builtinId="35" customBuiltin="1"/>
    <cellStyle name="40% — akcent 3" xfId="29" builtinId="39" customBuiltin="1"/>
    <cellStyle name="40% — akcent 4" xfId="33" builtinId="43" customBuiltin="1"/>
    <cellStyle name="40% — akcent 5" xfId="37" builtinId="47" customBuiltin="1"/>
    <cellStyle name="40% — akcent 6" xfId="41" builtinId="51" customBuiltin="1"/>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0" builtinId="20" customBuiltin="1"/>
    <cellStyle name="Dane wyjściowe" xfId="11" builtinId="21" customBuiltin="1"/>
    <cellStyle name="Dobry" xfId="7" builtinId="26" customBuiltin="1"/>
    <cellStyle name="Komórka połączona" xfId="13" builtinId="24" customBuiltin="1"/>
    <cellStyle name="Komórka zaznaczona" xfId="14" builtinId="23" customBuiltin="1"/>
    <cellStyle name="Nagłówek 1" xfId="3" builtinId="16" customBuiltin="1"/>
    <cellStyle name="Nagłówek 2" xfId="4" builtinId="17" customBuiltin="1"/>
    <cellStyle name="Nagłówek 3" xfId="5" builtinId="18" customBuiltin="1"/>
    <cellStyle name="Nagłówek 4" xfId="6" builtinId="19" customBuiltin="1"/>
    <cellStyle name="Neutralny" xfId="9" builtinId="28" customBuiltin="1"/>
    <cellStyle name="Normalny" xfId="0" builtinId="0"/>
    <cellStyle name="Normalny 2" xfId="44" xr:uid="{B2BF6A92-B0B6-417F-9EC5-E6C740049F92}"/>
    <cellStyle name="Normalny 3" xfId="45" xr:uid="{FE29395D-92ED-4B9C-90D5-540381F323C5}"/>
    <cellStyle name="Normalny 4" xfId="47" xr:uid="{23AEB2A7-CD30-4243-9209-57B861BDF6B9}"/>
    <cellStyle name="Obliczenia" xfId="12" builtinId="22" customBuiltin="1"/>
    <cellStyle name="Procentowy" xfId="1" builtinId="5"/>
    <cellStyle name="Procentowy 2" xfId="46" xr:uid="{CEAD9D56-EBFD-4DC5-8B10-635CC17C30EA}"/>
    <cellStyle name="Styl 1" xfId="43" xr:uid="{00000000-0005-0000-0000-000025000000}"/>
    <cellStyle name="Suma" xfId="18" builtinId="25" customBuiltin="1"/>
    <cellStyle name="Tekst objaśnienia" xfId="17" builtinId="53" customBuiltin="1"/>
    <cellStyle name="Tekst ostrzeżenia" xfId="15" builtinId="11" customBuiltin="1"/>
    <cellStyle name="Tytuł" xfId="2" builtinId="15" customBuiltin="1"/>
    <cellStyle name="Uwaga" xfId="16" builtinId="10" customBuiltin="1"/>
    <cellStyle name="Zły" xfId="8"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grabowska\Downloads\Tabela%20-%201.1-027%20stan%209.12.2024%20(4).xlsm" TargetMode="External"/><Relationship Id="rId1" Type="http://schemas.openxmlformats.org/officeDocument/2006/relationships/externalLinkPath" Target="https://mjwpu365-my.sharepoint.com/Users/m.grabowska/Downloads/Tabela%20-%201.1-027%20stan%209.12.2024%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tawienia"/>
      <sheetName val="Dane"/>
      <sheetName val="Kryt. finansowe"/>
      <sheetName val="Kryt. ogólne"/>
      <sheetName val="Kryt. szczegółowe"/>
      <sheetName val="Podsumowanie ocen"/>
      <sheetName val="Protesty"/>
      <sheetName val="Eksperci"/>
      <sheetName val="Rozliczenia kwartalne"/>
      <sheetName val="Monitoring"/>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A1B0-DBE9-4095-9B08-66FA505AEAD0}">
  <dimension ref="A1:B138"/>
  <sheetViews>
    <sheetView showGridLines="0" topLeftCell="G15" workbookViewId="0">
      <selection activeCell="G15" sqref="G15"/>
    </sheetView>
  </sheetViews>
  <sheetFormatPr defaultRowHeight="15"/>
  <cols>
    <col min="1" max="1" width="18.375" style="13" customWidth="1"/>
    <col min="2" max="2" width="27.875" style="13" customWidth="1"/>
    <col min="3" max="3" width="6" style="13" customWidth="1"/>
    <col min="4" max="16384" width="9" style="13"/>
  </cols>
  <sheetData>
    <row r="1" spans="1:2">
      <c r="A1" s="14" t="s">
        <v>0</v>
      </c>
      <c r="B1" s="14" t="s">
        <v>1</v>
      </c>
    </row>
    <row r="2" spans="1:2">
      <c r="A2" s="14" t="s">
        <v>2</v>
      </c>
      <c r="B2" s="14" t="s">
        <v>3</v>
      </c>
    </row>
    <row r="3" spans="1:2">
      <c r="A3" s="14" t="s">
        <v>4</v>
      </c>
      <c r="B3" s="14" t="s">
        <v>1</v>
      </c>
    </row>
    <row r="4" spans="1:2">
      <c r="A4" s="14" t="s">
        <v>5</v>
      </c>
      <c r="B4" s="14" t="s">
        <v>1</v>
      </c>
    </row>
    <row r="5" spans="1:2">
      <c r="A5" s="14" t="s">
        <v>6</v>
      </c>
      <c r="B5" s="14" t="s">
        <v>1</v>
      </c>
    </row>
    <row r="6" spans="1:2">
      <c r="A6" s="14" t="s">
        <v>7</v>
      </c>
      <c r="B6" s="14" t="s">
        <v>1</v>
      </c>
    </row>
    <row r="7" spans="1:2">
      <c r="A7" s="14" t="s">
        <v>8</v>
      </c>
      <c r="B7" s="14" t="s">
        <v>1</v>
      </c>
    </row>
    <row r="8" spans="1:2">
      <c r="A8" s="14" t="s">
        <v>9</v>
      </c>
      <c r="B8" s="14" t="s">
        <v>1</v>
      </c>
    </row>
    <row r="9" spans="1:2">
      <c r="A9" s="14" t="s">
        <v>10</v>
      </c>
      <c r="B9" s="14" t="s">
        <v>1</v>
      </c>
    </row>
    <row r="10" spans="1:2">
      <c r="A10" s="14" t="s">
        <v>11</v>
      </c>
      <c r="B10" s="14" t="s">
        <v>12</v>
      </c>
    </row>
    <row r="11" spans="1:2">
      <c r="A11" s="14" t="s">
        <v>13</v>
      </c>
      <c r="B11" s="14" t="s">
        <v>1</v>
      </c>
    </row>
    <row r="12" spans="1:2">
      <c r="A12" s="14" t="s">
        <v>14</v>
      </c>
      <c r="B12" s="14" t="s">
        <v>1</v>
      </c>
    </row>
    <row r="13" spans="1:2">
      <c r="A13" s="14" t="s">
        <v>15</v>
      </c>
      <c r="B13" s="14" t="s">
        <v>1</v>
      </c>
    </row>
    <row r="14" spans="1:2">
      <c r="A14" s="14" t="s">
        <v>16</v>
      </c>
      <c r="B14" s="14" t="s">
        <v>1</v>
      </c>
    </row>
    <row r="15" spans="1:2">
      <c r="A15" s="14" t="s">
        <v>17</v>
      </c>
      <c r="B15" s="14" t="s">
        <v>3</v>
      </c>
    </row>
    <row r="16" spans="1:2">
      <c r="A16" s="14" t="s">
        <v>18</v>
      </c>
      <c r="B16" s="14" t="s">
        <v>1</v>
      </c>
    </row>
    <row r="17" spans="1:2">
      <c r="A17" s="14" t="s">
        <v>19</v>
      </c>
      <c r="B17" s="14" t="s">
        <v>12</v>
      </c>
    </row>
    <row r="18" spans="1:2">
      <c r="A18" s="14" t="s">
        <v>20</v>
      </c>
      <c r="B18" s="14" t="s">
        <v>1</v>
      </c>
    </row>
    <row r="19" spans="1:2">
      <c r="A19" s="14" t="s">
        <v>21</v>
      </c>
      <c r="B19" s="14" t="s">
        <v>1</v>
      </c>
    </row>
    <row r="20" spans="1:2">
      <c r="A20" s="14" t="s">
        <v>22</v>
      </c>
      <c r="B20" s="14" t="s">
        <v>1</v>
      </c>
    </row>
    <row r="21" spans="1:2">
      <c r="A21" s="14" t="s">
        <v>23</v>
      </c>
      <c r="B21" s="14" t="s">
        <v>1</v>
      </c>
    </row>
    <row r="22" spans="1:2">
      <c r="A22" s="14" t="s">
        <v>24</v>
      </c>
      <c r="B22" s="14" t="s">
        <v>1</v>
      </c>
    </row>
    <row r="23" spans="1:2">
      <c r="A23" s="14" t="s">
        <v>25</v>
      </c>
      <c r="B23" s="14" t="s">
        <v>1</v>
      </c>
    </row>
    <row r="24" spans="1:2">
      <c r="A24" s="14" t="s">
        <v>26</v>
      </c>
      <c r="B24" s="14" t="s">
        <v>12</v>
      </c>
    </row>
    <row r="25" spans="1:2">
      <c r="A25" s="14" t="s">
        <v>27</v>
      </c>
      <c r="B25" s="14" t="s">
        <v>3</v>
      </c>
    </row>
    <row r="26" spans="1:2">
      <c r="A26" s="14" t="s">
        <v>28</v>
      </c>
      <c r="B26" s="14" t="s">
        <v>12</v>
      </c>
    </row>
    <row r="27" spans="1:2">
      <c r="A27" s="14" t="s">
        <v>29</v>
      </c>
      <c r="B27" s="14" t="s">
        <v>1</v>
      </c>
    </row>
    <row r="28" spans="1:2">
      <c r="A28" s="14" t="s">
        <v>30</v>
      </c>
      <c r="B28" s="14" t="s">
        <v>12</v>
      </c>
    </row>
    <row r="29" spans="1:2">
      <c r="A29" s="14" t="s">
        <v>31</v>
      </c>
      <c r="B29" s="14" t="s">
        <v>1</v>
      </c>
    </row>
    <row r="30" spans="1:2">
      <c r="A30" s="14" t="s">
        <v>32</v>
      </c>
      <c r="B30" s="14" t="s">
        <v>1</v>
      </c>
    </row>
    <row r="31" spans="1:2">
      <c r="A31" s="14" t="s">
        <v>33</v>
      </c>
      <c r="B31" s="14" t="s">
        <v>12</v>
      </c>
    </row>
    <row r="32" spans="1:2">
      <c r="A32" s="14" t="s">
        <v>34</v>
      </c>
      <c r="B32" s="14" t="s">
        <v>1</v>
      </c>
    </row>
    <row r="33" spans="1:2">
      <c r="A33" s="14" t="s">
        <v>35</v>
      </c>
      <c r="B33" s="14" t="s">
        <v>1</v>
      </c>
    </row>
    <row r="34" spans="1:2">
      <c r="A34" s="14" t="s">
        <v>36</v>
      </c>
      <c r="B34" s="14" t="s">
        <v>1</v>
      </c>
    </row>
    <row r="35" spans="1:2">
      <c r="A35" s="14" t="s">
        <v>37</v>
      </c>
      <c r="B35" s="14" t="s">
        <v>1</v>
      </c>
    </row>
    <row r="36" spans="1:2">
      <c r="A36" s="14" t="s">
        <v>38</v>
      </c>
      <c r="B36" s="14" t="s">
        <v>3</v>
      </c>
    </row>
    <row r="37" spans="1:2">
      <c r="A37" s="14" t="s">
        <v>39</v>
      </c>
      <c r="B37" s="14" t="s">
        <v>3</v>
      </c>
    </row>
    <row r="38" spans="1:2">
      <c r="A38" s="14" t="s">
        <v>40</v>
      </c>
      <c r="B38" s="14" t="s">
        <v>12</v>
      </c>
    </row>
    <row r="39" spans="1:2">
      <c r="A39" s="14" t="s">
        <v>41</v>
      </c>
      <c r="B39" s="14" t="s">
        <v>1</v>
      </c>
    </row>
    <row r="40" spans="1:2">
      <c r="A40" s="14" t="s">
        <v>42</v>
      </c>
      <c r="B40" s="14" t="s">
        <v>1</v>
      </c>
    </row>
    <row r="41" spans="1:2">
      <c r="A41" s="14" t="s">
        <v>43</v>
      </c>
      <c r="B41" s="14" t="s">
        <v>12</v>
      </c>
    </row>
    <row r="42" spans="1:2">
      <c r="A42" s="14" t="s">
        <v>44</v>
      </c>
      <c r="B42" s="14" t="s">
        <v>12</v>
      </c>
    </row>
    <row r="43" spans="1:2">
      <c r="A43" s="14" t="s">
        <v>45</v>
      </c>
      <c r="B43" s="14" t="s">
        <v>12</v>
      </c>
    </row>
    <row r="44" spans="1:2">
      <c r="A44" s="14" t="s">
        <v>46</v>
      </c>
      <c r="B44" s="14" t="s">
        <v>1</v>
      </c>
    </row>
    <row r="45" spans="1:2">
      <c r="A45" s="14" t="s">
        <v>47</v>
      </c>
      <c r="B45" s="14" t="s">
        <v>1</v>
      </c>
    </row>
    <row r="46" spans="1:2">
      <c r="A46" s="14" t="s">
        <v>48</v>
      </c>
      <c r="B46" s="14" t="s">
        <v>1</v>
      </c>
    </row>
    <row r="47" spans="1:2">
      <c r="A47" s="14" t="s">
        <v>49</v>
      </c>
      <c r="B47" s="14" t="s">
        <v>1</v>
      </c>
    </row>
    <row r="48" spans="1:2">
      <c r="A48" s="14" t="s">
        <v>50</v>
      </c>
      <c r="B48" s="14" t="s">
        <v>12</v>
      </c>
    </row>
    <row r="49" spans="1:2">
      <c r="A49" s="14" t="s">
        <v>51</v>
      </c>
      <c r="B49" s="14" t="s">
        <v>12</v>
      </c>
    </row>
    <row r="50" spans="1:2">
      <c r="A50" s="14" t="s">
        <v>52</v>
      </c>
      <c r="B50" s="14" t="s">
        <v>1</v>
      </c>
    </row>
    <row r="51" spans="1:2">
      <c r="A51" s="14" t="s">
        <v>53</v>
      </c>
      <c r="B51" s="14" t="s">
        <v>1</v>
      </c>
    </row>
    <row r="52" spans="1:2">
      <c r="A52" s="14" t="s">
        <v>54</v>
      </c>
      <c r="B52" s="14" t="s">
        <v>1</v>
      </c>
    </row>
    <row r="53" spans="1:2">
      <c r="A53" s="14" t="s">
        <v>55</v>
      </c>
      <c r="B53" s="14" t="s">
        <v>12</v>
      </c>
    </row>
    <row r="54" spans="1:2">
      <c r="A54" s="14" t="s">
        <v>56</v>
      </c>
      <c r="B54" s="14" t="s">
        <v>12</v>
      </c>
    </row>
    <row r="55" spans="1:2">
      <c r="A55" s="14" t="s">
        <v>57</v>
      </c>
      <c r="B55" s="14" t="s">
        <v>1</v>
      </c>
    </row>
    <row r="56" spans="1:2">
      <c r="A56" s="14" t="s">
        <v>58</v>
      </c>
      <c r="B56" s="14" t="s">
        <v>12</v>
      </c>
    </row>
    <row r="57" spans="1:2">
      <c r="A57" s="14" t="s">
        <v>59</v>
      </c>
      <c r="B57" s="14" t="s">
        <v>1</v>
      </c>
    </row>
    <row r="58" spans="1:2">
      <c r="A58" s="14" t="s">
        <v>60</v>
      </c>
      <c r="B58" s="14" t="s">
        <v>12</v>
      </c>
    </row>
    <row r="59" spans="1:2">
      <c r="A59" s="14" t="s">
        <v>61</v>
      </c>
      <c r="B59" s="14" t="s">
        <v>1</v>
      </c>
    </row>
    <row r="60" spans="1:2">
      <c r="A60" s="14" t="s">
        <v>62</v>
      </c>
      <c r="B60" s="14" t="s">
        <v>12</v>
      </c>
    </row>
    <row r="61" spans="1:2">
      <c r="A61" s="14" t="s">
        <v>63</v>
      </c>
      <c r="B61" s="14" t="s">
        <v>1</v>
      </c>
    </row>
    <row r="62" spans="1:2">
      <c r="A62" s="14" t="s">
        <v>64</v>
      </c>
      <c r="B62" s="14" t="s">
        <v>1</v>
      </c>
    </row>
    <row r="63" spans="1:2">
      <c r="A63" s="14" t="s">
        <v>65</v>
      </c>
      <c r="B63" s="14" t="s">
        <v>1</v>
      </c>
    </row>
    <row r="64" spans="1:2">
      <c r="A64" s="14" t="s">
        <v>66</v>
      </c>
      <c r="B64" s="15" t="s">
        <v>67</v>
      </c>
    </row>
    <row r="65" spans="1:2">
      <c r="A65" s="14" t="s">
        <v>68</v>
      </c>
      <c r="B65" s="14" t="s">
        <v>1</v>
      </c>
    </row>
    <row r="66" spans="1:2">
      <c r="A66" s="14" t="s">
        <v>69</v>
      </c>
      <c r="B66" s="14" t="s">
        <v>1</v>
      </c>
    </row>
    <row r="67" spans="1:2">
      <c r="A67" s="14" t="s">
        <v>70</v>
      </c>
      <c r="B67" s="14" t="s">
        <v>3</v>
      </c>
    </row>
    <row r="68" spans="1:2">
      <c r="A68" s="14" t="s">
        <v>71</v>
      </c>
      <c r="B68" s="14" t="s">
        <v>1</v>
      </c>
    </row>
    <row r="69" spans="1:2">
      <c r="A69" s="14" t="s">
        <v>72</v>
      </c>
      <c r="B69" s="14" t="s">
        <v>3</v>
      </c>
    </row>
    <row r="70" spans="1:2">
      <c r="A70" s="14" t="s">
        <v>73</v>
      </c>
      <c r="B70" s="14" t="s">
        <v>12</v>
      </c>
    </row>
    <row r="71" spans="1:2">
      <c r="A71" s="14" t="s">
        <v>74</v>
      </c>
      <c r="B71" s="14" t="s">
        <v>3</v>
      </c>
    </row>
    <row r="72" spans="1:2">
      <c r="A72" s="14" t="s">
        <v>75</v>
      </c>
      <c r="B72" s="14" t="s">
        <v>12</v>
      </c>
    </row>
    <row r="73" spans="1:2">
      <c r="A73" s="14" t="s">
        <v>76</v>
      </c>
      <c r="B73" s="14" t="s">
        <v>1</v>
      </c>
    </row>
    <row r="74" spans="1:2">
      <c r="A74" s="14" t="s">
        <v>77</v>
      </c>
      <c r="B74" s="14" t="s">
        <v>1</v>
      </c>
    </row>
    <row r="75" spans="1:2">
      <c r="A75" s="14" t="s">
        <v>78</v>
      </c>
      <c r="B75" s="14" t="s">
        <v>1</v>
      </c>
    </row>
    <row r="76" spans="1:2">
      <c r="A76" s="14" t="s">
        <v>79</v>
      </c>
      <c r="B76" s="14" t="s">
        <v>1</v>
      </c>
    </row>
    <row r="77" spans="1:2">
      <c r="A77" s="14" t="s">
        <v>80</v>
      </c>
      <c r="B77" s="14" t="s">
        <v>1</v>
      </c>
    </row>
    <row r="78" spans="1:2">
      <c r="A78" s="14" t="s">
        <v>81</v>
      </c>
      <c r="B78" s="14" t="s">
        <v>12</v>
      </c>
    </row>
    <row r="79" spans="1:2">
      <c r="A79" s="14" t="s">
        <v>82</v>
      </c>
      <c r="B79" s="14" t="s">
        <v>3</v>
      </c>
    </row>
    <row r="80" spans="1:2">
      <c r="A80" s="14" t="s">
        <v>83</v>
      </c>
      <c r="B80" s="14" t="s">
        <v>12</v>
      </c>
    </row>
    <row r="81" spans="1:2">
      <c r="A81" s="14" t="s">
        <v>84</v>
      </c>
      <c r="B81" s="14" t="s">
        <v>1</v>
      </c>
    </row>
    <row r="82" spans="1:2">
      <c r="A82" s="14" t="s">
        <v>85</v>
      </c>
      <c r="B82" s="14" t="s">
        <v>1</v>
      </c>
    </row>
    <row r="83" spans="1:2">
      <c r="A83" s="14" t="s">
        <v>86</v>
      </c>
      <c r="B83" s="14" t="s">
        <v>1</v>
      </c>
    </row>
    <row r="84" spans="1:2">
      <c r="A84" s="14" t="s">
        <v>87</v>
      </c>
      <c r="B84" s="15" t="s">
        <v>67</v>
      </c>
    </row>
    <row r="85" spans="1:2">
      <c r="A85" s="14" t="s">
        <v>88</v>
      </c>
      <c r="B85" s="14" t="s">
        <v>12</v>
      </c>
    </row>
    <row r="86" spans="1:2">
      <c r="A86" s="14" t="s">
        <v>89</v>
      </c>
      <c r="B86" s="14" t="s">
        <v>1</v>
      </c>
    </row>
    <row r="87" spans="1:2">
      <c r="A87" s="14" t="s">
        <v>90</v>
      </c>
      <c r="B87" s="14" t="s">
        <v>12</v>
      </c>
    </row>
    <row r="88" spans="1:2">
      <c r="A88" s="14" t="s">
        <v>91</v>
      </c>
      <c r="B88" s="14" t="s">
        <v>1</v>
      </c>
    </row>
    <row r="89" spans="1:2">
      <c r="A89" s="14" t="s">
        <v>92</v>
      </c>
      <c r="B89" s="14" t="s">
        <v>1</v>
      </c>
    </row>
    <row r="90" spans="1:2">
      <c r="A90" s="14" t="s">
        <v>93</v>
      </c>
      <c r="B90" s="14" t="s">
        <v>1</v>
      </c>
    </row>
    <row r="91" spans="1:2">
      <c r="A91" s="14" t="s">
        <v>94</v>
      </c>
      <c r="B91" s="14" t="s">
        <v>1</v>
      </c>
    </row>
    <row r="92" spans="1:2">
      <c r="A92" s="14" t="s">
        <v>95</v>
      </c>
      <c r="B92" s="14" t="s">
        <v>1</v>
      </c>
    </row>
    <row r="93" spans="1:2">
      <c r="A93" s="14" t="s">
        <v>96</v>
      </c>
      <c r="B93" s="14" t="s">
        <v>12</v>
      </c>
    </row>
    <row r="94" spans="1:2">
      <c r="A94" s="14" t="s">
        <v>97</v>
      </c>
      <c r="B94" s="14" t="s">
        <v>3</v>
      </c>
    </row>
    <row r="95" spans="1:2">
      <c r="A95" s="14" t="s">
        <v>98</v>
      </c>
      <c r="B95" s="14" t="s">
        <v>1</v>
      </c>
    </row>
    <row r="96" spans="1:2">
      <c r="A96" s="14" t="s">
        <v>99</v>
      </c>
      <c r="B96" s="14" t="s">
        <v>12</v>
      </c>
    </row>
    <row r="97" spans="1:2">
      <c r="A97" s="14" t="s">
        <v>100</v>
      </c>
      <c r="B97" s="14" t="s">
        <v>1</v>
      </c>
    </row>
    <row r="98" spans="1:2">
      <c r="A98" s="14" t="s">
        <v>101</v>
      </c>
      <c r="B98" s="14" t="s">
        <v>1</v>
      </c>
    </row>
    <row r="99" spans="1:2">
      <c r="A99" s="14" t="s">
        <v>102</v>
      </c>
      <c r="B99" s="14" t="s">
        <v>1</v>
      </c>
    </row>
    <row r="100" spans="1:2">
      <c r="A100" s="14" t="s">
        <v>103</v>
      </c>
      <c r="B100" s="14" t="s">
        <v>12</v>
      </c>
    </row>
    <row r="101" spans="1:2">
      <c r="A101" s="14" t="s">
        <v>104</v>
      </c>
      <c r="B101" s="14" t="s">
        <v>1</v>
      </c>
    </row>
    <row r="102" spans="1:2">
      <c r="A102" s="14" t="s">
        <v>105</v>
      </c>
      <c r="B102" s="14" t="s">
        <v>3</v>
      </c>
    </row>
    <row r="103" spans="1:2">
      <c r="A103" s="14" t="s">
        <v>106</v>
      </c>
      <c r="B103" s="14" t="s">
        <v>1</v>
      </c>
    </row>
    <row r="104" spans="1:2">
      <c r="A104" s="14" t="s">
        <v>107</v>
      </c>
      <c r="B104" s="14" t="s">
        <v>12</v>
      </c>
    </row>
    <row r="105" spans="1:2">
      <c r="A105" s="14" t="s">
        <v>108</v>
      </c>
      <c r="B105" s="14" t="s">
        <v>1</v>
      </c>
    </row>
    <row r="106" spans="1:2">
      <c r="A106" s="14" t="s">
        <v>109</v>
      </c>
      <c r="B106" s="15" t="s">
        <v>67</v>
      </c>
    </row>
    <row r="107" spans="1:2">
      <c r="A107" s="14" t="s">
        <v>110</v>
      </c>
      <c r="B107" s="14" t="s">
        <v>12</v>
      </c>
    </row>
    <row r="108" spans="1:2">
      <c r="A108" s="14" t="s">
        <v>111</v>
      </c>
      <c r="B108" s="14" t="s">
        <v>1</v>
      </c>
    </row>
    <row r="109" spans="1:2">
      <c r="A109" s="14" t="s">
        <v>112</v>
      </c>
      <c r="B109" s="14" t="s">
        <v>3</v>
      </c>
    </row>
    <row r="110" spans="1:2">
      <c r="A110" s="14" t="s">
        <v>113</v>
      </c>
      <c r="B110" s="14" t="s">
        <v>3</v>
      </c>
    </row>
    <row r="111" spans="1:2">
      <c r="A111" s="14" t="s">
        <v>114</v>
      </c>
      <c r="B111" s="14" t="s">
        <v>1</v>
      </c>
    </row>
    <row r="112" spans="1:2">
      <c r="A112" s="14" t="s">
        <v>115</v>
      </c>
      <c r="B112" s="14" t="s">
        <v>1</v>
      </c>
    </row>
    <row r="113" spans="1:2">
      <c r="A113" s="14" t="s">
        <v>116</v>
      </c>
      <c r="B113" s="14" t="s">
        <v>1</v>
      </c>
    </row>
    <row r="114" spans="1:2">
      <c r="A114" s="14" t="s">
        <v>117</v>
      </c>
      <c r="B114" s="14" t="s">
        <v>1</v>
      </c>
    </row>
    <row r="115" spans="1:2">
      <c r="A115" s="14" t="s">
        <v>118</v>
      </c>
      <c r="B115" s="14" t="s">
        <v>1</v>
      </c>
    </row>
    <row r="116" spans="1:2">
      <c r="A116" s="14" t="s">
        <v>119</v>
      </c>
      <c r="B116" s="14" t="s">
        <v>3</v>
      </c>
    </row>
    <row r="117" spans="1:2">
      <c r="A117" s="14" t="s">
        <v>120</v>
      </c>
      <c r="B117" s="14" t="s">
        <v>1</v>
      </c>
    </row>
    <row r="118" spans="1:2">
      <c r="A118" s="14" t="s">
        <v>121</v>
      </c>
      <c r="B118" s="14" t="s">
        <v>1</v>
      </c>
    </row>
    <row r="119" spans="1:2">
      <c r="A119" s="14" t="s">
        <v>122</v>
      </c>
      <c r="B119" s="14" t="s">
        <v>12</v>
      </c>
    </row>
    <row r="120" spans="1:2">
      <c r="A120" s="14" t="s">
        <v>123</v>
      </c>
      <c r="B120" s="14" t="s">
        <v>12</v>
      </c>
    </row>
    <row r="121" spans="1:2">
      <c r="A121" s="14" t="s">
        <v>124</v>
      </c>
      <c r="B121" s="14" t="s">
        <v>1</v>
      </c>
    </row>
    <row r="122" spans="1:2">
      <c r="A122" s="14" t="s">
        <v>125</v>
      </c>
      <c r="B122" s="14" t="s">
        <v>1</v>
      </c>
    </row>
    <row r="123" spans="1:2">
      <c r="A123" s="14" t="s">
        <v>126</v>
      </c>
      <c r="B123" s="14" t="s">
        <v>1</v>
      </c>
    </row>
    <row r="124" spans="1:2">
      <c r="A124" s="14" t="s">
        <v>127</v>
      </c>
      <c r="B124" s="14" t="s">
        <v>1</v>
      </c>
    </row>
    <row r="125" spans="1:2">
      <c r="A125" s="14" t="s">
        <v>128</v>
      </c>
      <c r="B125" s="14" t="s">
        <v>1</v>
      </c>
    </row>
    <row r="126" spans="1:2">
      <c r="A126" s="14" t="s">
        <v>129</v>
      </c>
      <c r="B126" s="14" t="s">
        <v>12</v>
      </c>
    </row>
    <row r="127" spans="1:2">
      <c r="A127" s="14" t="s">
        <v>130</v>
      </c>
      <c r="B127" s="14" t="s">
        <v>1</v>
      </c>
    </row>
    <row r="128" spans="1:2">
      <c r="A128" s="14" t="s">
        <v>131</v>
      </c>
      <c r="B128" s="14" t="s">
        <v>1</v>
      </c>
    </row>
    <row r="129" spans="1:2">
      <c r="A129" s="14" t="s">
        <v>132</v>
      </c>
      <c r="B129" s="14" t="s">
        <v>12</v>
      </c>
    </row>
    <row r="130" spans="1:2">
      <c r="A130" s="14" t="s">
        <v>133</v>
      </c>
      <c r="B130" s="14" t="s">
        <v>1</v>
      </c>
    </row>
    <row r="131" spans="1:2">
      <c r="A131" s="14" t="s">
        <v>134</v>
      </c>
      <c r="B131" s="14" t="s">
        <v>12</v>
      </c>
    </row>
    <row r="132" spans="1:2">
      <c r="A132" s="14" t="s">
        <v>135</v>
      </c>
      <c r="B132" s="14" t="s">
        <v>12</v>
      </c>
    </row>
    <row r="133" spans="1:2">
      <c r="A133" s="14" t="s">
        <v>136</v>
      </c>
      <c r="B133" s="14" t="s">
        <v>12</v>
      </c>
    </row>
    <row r="134" spans="1:2">
      <c r="A134" s="14" t="s">
        <v>137</v>
      </c>
      <c r="B134" s="14" t="s">
        <v>1</v>
      </c>
    </row>
    <row r="135" spans="1:2">
      <c r="A135" s="14" t="s">
        <v>138</v>
      </c>
      <c r="B135" s="14" t="s">
        <v>3</v>
      </c>
    </row>
    <row r="136" spans="1:2">
      <c r="A136" s="14" t="s">
        <v>139</v>
      </c>
      <c r="B136" s="14" t="s">
        <v>1</v>
      </c>
    </row>
    <row r="137" spans="1:2">
      <c r="A137" s="14" t="s">
        <v>140</v>
      </c>
      <c r="B137" s="14" t="s">
        <v>12</v>
      </c>
    </row>
    <row r="138" spans="1:2">
      <c r="A138" s="14" t="s">
        <v>141</v>
      </c>
      <c r="B138" s="1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O161"/>
  <sheetViews>
    <sheetView showGridLines="0" tabSelected="1" view="pageBreakPreview" topLeftCell="A12" zoomScale="40" zoomScaleNormal="55" zoomScaleSheetLayoutView="40" workbookViewId="0">
      <selection sqref="A1:XFD1"/>
    </sheetView>
  </sheetViews>
  <sheetFormatPr defaultColWidth="8.75" defaultRowHeight="0" customHeight="1" zeroHeight="1"/>
  <cols>
    <col min="1" max="1" width="9" style="3" customWidth="1"/>
    <col min="2" max="2" width="26.625" style="3" customWidth="1"/>
    <col min="3" max="3" width="35.875" style="4" customWidth="1"/>
    <col min="4" max="4" width="47.75" style="4" customWidth="1"/>
    <col min="5" max="5" width="145.875" style="4" customWidth="1"/>
    <col min="6" max="6" width="37.25" style="4" customWidth="1"/>
    <col min="7" max="7" width="39" style="4" customWidth="1"/>
    <col min="8" max="8" width="36.25" style="4" customWidth="1"/>
    <col min="9" max="9" width="36.625" style="4" customWidth="1"/>
    <col min="10" max="10" width="24.5" style="4" customWidth="1"/>
    <col min="11" max="11" width="25.875" style="4" customWidth="1"/>
    <col min="12" max="12" width="26.125" style="2" customWidth="1"/>
    <col min="13" max="13" width="25.25" style="2" customWidth="1"/>
    <col min="14" max="14" width="32.375" style="2" customWidth="1"/>
    <col min="15" max="15" width="17" style="2" customWidth="1"/>
    <col min="16" max="16" width="2.375" style="2" customWidth="1"/>
    <col min="17" max="18" width="9.125" style="2" bestFit="1" customWidth="1"/>
    <col min="19" max="16384" width="8.75" style="2"/>
  </cols>
  <sheetData>
    <row r="1" spans="1:15" ht="96" customHeight="1">
      <c r="A1" s="63" t="s">
        <v>142</v>
      </c>
      <c r="B1" s="64"/>
      <c r="C1" s="64"/>
      <c r="D1" s="64"/>
      <c r="E1" s="64"/>
      <c r="F1" s="64"/>
      <c r="G1" s="64"/>
      <c r="H1" s="64"/>
      <c r="I1" s="64"/>
      <c r="J1" s="64"/>
      <c r="K1" s="64"/>
      <c r="L1" s="64"/>
      <c r="M1" s="64"/>
      <c r="N1" s="65"/>
      <c r="O1" s="1"/>
    </row>
    <row r="2" spans="1:15" ht="61.5" customHeight="1">
      <c r="A2" s="66" t="s">
        <v>143</v>
      </c>
      <c r="B2" s="66"/>
      <c r="C2" s="66"/>
      <c r="D2" s="66"/>
      <c r="E2" s="66"/>
      <c r="F2" s="66"/>
      <c r="G2" s="66"/>
      <c r="H2" s="66"/>
      <c r="I2" s="66"/>
      <c r="J2" s="66"/>
      <c r="K2" s="66"/>
      <c r="L2" s="66"/>
      <c r="M2" s="66"/>
      <c r="N2" s="66"/>
      <c r="O2" s="1"/>
    </row>
    <row r="3" spans="1:15" ht="31.5" customHeight="1">
      <c r="A3" s="55" t="s">
        <v>144</v>
      </c>
      <c r="B3" s="55" t="s">
        <v>145</v>
      </c>
      <c r="C3" s="55" t="s">
        <v>146</v>
      </c>
      <c r="D3" s="55" t="s">
        <v>147</v>
      </c>
      <c r="E3" s="55" t="s">
        <v>148</v>
      </c>
      <c r="F3" s="55" t="s">
        <v>149</v>
      </c>
      <c r="G3" s="55" t="s">
        <v>150</v>
      </c>
      <c r="H3" s="55" t="s">
        <v>151</v>
      </c>
      <c r="I3" s="55" t="s">
        <v>152</v>
      </c>
      <c r="J3" s="55" t="s">
        <v>153</v>
      </c>
      <c r="K3" s="55" t="s">
        <v>154</v>
      </c>
      <c r="L3" s="55" t="s">
        <v>155</v>
      </c>
      <c r="M3" s="55" t="s">
        <v>156</v>
      </c>
      <c r="N3" s="55" t="s">
        <v>157</v>
      </c>
      <c r="O3" s="1"/>
    </row>
    <row r="4" spans="1:15" ht="157.5" customHeight="1">
      <c r="A4" s="56"/>
      <c r="B4" s="56"/>
      <c r="C4" s="56"/>
      <c r="D4" s="56"/>
      <c r="E4" s="56"/>
      <c r="F4" s="56"/>
      <c r="G4" s="56"/>
      <c r="H4" s="56"/>
      <c r="I4" s="56"/>
      <c r="J4" s="56"/>
      <c r="K4" s="56"/>
      <c r="L4" s="56"/>
      <c r="M4" s="56"/>
      <c r="N4" s="56"/>
      <c r="O4" s="1"/>
    </row>
    <row r="5" spans="1:15" ht="35.25" customHeight="1">
      <c r="A5" s="16">
        <v>1</v>
      </c>
      <c r="B5" s="16">
        <v>2</v>
      </c>
      <c r="C5" s="16">
        <v>3</v>
      </c>
      <c r="D5" s="16">
        <v>4</v>
      </c>
      <c r="E5" s="16">
        <v>5</v>
      </c>
      <c r="F5" s="16">
        <v>6</v>
      </c>
      <c r="G5" s="16">
        <v>7</v>
      </c>
      <c r="H5" s="16">
        <v>8</v>
      </c>
      <c r="I5" s="16">
        <v>9</v>
      </c>
      <c r="J5" s="16">
        <v>10</v>
      </c>
      <c r="K5" s="16">
        <v>11</v>
      </c>
      <c r="L5" s="16">
        <v>12</v>
      </c>
      <c r="M5" s="16">
        <v>13</v>
      </c>
      <c r="N5" s="16">
        <v>14</v>
      </c>
      <c r="O5" s="1"/>
    </row>
    <row r="6" spans="1:15" ht="150">
      <c r="A6" s="17" t="s">
        <v>158</v>
      </c>
      <c r="B6" s="18" t="s">
        <v>159</v>
      </c>
      <c r="C6" s="18" t="s">
        <v>126</v>
      </c>
      <c r="D6" s="43" t="s">
        <v>160</v>
      </c>
      <c r="E6" s="43" t="s">
        <v>161</v>
      </c>
      <c r="F6" s="19">
        <v>7570560</v>
      </c>
      <c r="G6" s="19">
        <v>7145060</v>
      </c>
      <c r="H6" s="19">
        <v>3572530</v>
      </c>
      <c r="I6" s="19">
        <v>3572530</v>
      </c>
      <c r="J6" s="20">
        <v>0</v>
      </c>
      <c r="K6" s="21">
        <v>52</v>
      </c>
      <c r="L6" s="22">
        <v>0.9285714285714286</v>
      </c>
      <c r="M6" s="23" t="str">
        <f t="shared" ref="M6:M22" si="0">VLOOKUP(C6,kat,2,FALSE)</f>
        <v>010</v>
      </c>
      <c r="N6" s="54" t="s">
        <v>599</v>
      </c>
      <c r="O6" s="5"/>
    </row>
    <row r="7" spans="1:15" ht="150">
      <c r="A7" s="24" t="s">
        <v>162</v>
      </c>
      <c r="B7" s="25" t="s">
        <v>159</v>
      </c>
      <c r="C7" s="25" t="s">
        <v>112</v>
      </c>
      <c r="D7" s="44" t="s">
        <v>163</v>
      </c>
      <c r="E7" s="44" t="s">
        <v>164</v>
      </c>
      <c r="F7" s="26">
        <v>7383357</v>
      </c>
      <c r="G7" s="26">
        <v>5926180</v>
      </c>
      <c r="H7" s="26">
        <v>4532743.1399999997</v>
      </c>
      <c r="I7" s="26">
        <v>4532743.1399999997</v>
      </c>
      <c r="J7" s="27">
        <v>0</v>
      </c>
      <c r="K7" s="28">
        <v>52</v>
      </c>
      <c r="L7" s="29">
        <v>0.9285714285714286</v>
      </c>
      <c r="M7" s="30" t="str">
        <f t="shared" si="0"/>
        <v>011</v>
      </c>
      <c r="N7" s="31" t="s">
        <v>599</v>
      </c>
      <c r="O7" s="5"/>
    </row>
    <row r="8" spans="1:15" ht="150">
      <c r="A8" s="17" t="s">
        <v>165</v>
      </c>
      <c r="B8" s="18" t="s">
        <v>159</v>
      </c>
      <c r="C8" s="18" t="s">
        <v>47</v>
      </c>
      <c r="D8" s="43" t="s">
        <v>166</v>
      </c>
      <c r="E8" s="43" t="s">
        <v>167</v>
      </c>
      <c r="F8" s="19">
        <v>2714959.5</v>
      </c>
      <c r="G8" s="19">
        <v>2606169.5</v>
      </c>
      <c r="H8" s="19">
        <v>1881541.57</v>
      </c>
      <c r="I8" s="19">
        <v>1881541.57</v>
      </c>
      <c r="J8" s="20">
        <v>0</v>
      </c>
      <c r="K8" s="21">
        <v>52</v>
      </c>
      <c r="L8" s="22">
        <v>0.9285714285714286</v>
      </c>
      <c r="M8" s="23" t="str">
        <f t="shared" si="0"/>
        <v>010</v>
      </c>
      <c r="N8" s="54" t="s">
        <v>599</v>
      </c>
      <c r="O8" s="5"/>
    </row>
    <row r="9" spans="1:15" ht="150">
      <c r="A9" s="24" t="s">
        <v>168</v>
      </c>
      <c r="B9" s="25" t="s">
        <v>159</v>
      </c>
      <c r="C9" s="25" t="s">
        <v>0</v>
      </c>
      <c r="D9" s="44" t="s">
        <v>169</v>
      </c>
      <c r="E9" s="44" t="s">
        <v>170</v>
      </c>
      <c r="F9" s="26">
        <v>2360992.9300000002</v>
      </c>
      <c r="G9" s="26">
        <v>2323594.85</v>
      </c>
      <c r="H9" s="26">
        <v>1794458</v>
      </c>
      <c r="I9" s="26">
        <v>1794458</v>
      </c>
      <c r="J9" s="27">
        <v>0</v>
      </c>
      <c r="K9" s="28">
        <v>51</v>
      </c>
      <c r="L9" s="29">
        <v>0.9107142857142857</v>
      </c>
      <c r="M9" s="30" t="str">
        <f t="shared" si="0"/>
        <v>010</v>
      </c>
      <c r="N9" s="31" t="s">
        <v>599</v>
      </c>
      <c r="O9" s="5"/>
    </row>
    <row r="10" spans="1:15" ht="150">
      <c r="A10" s="17" t="s">
        <v>171</v>
      </c>
      <c r="B10" s="18" t="s">
        <v>159</v>
      </c>
      <c r="C10" s="18" t="s">
        <v>32</v>
      </c>
      <c r="D10" s="43" t="s">
        <v>172</v>
      </c>
      <c r="E10" s="43" t="s">
        <v>173</v>
      </c>
      <c r="F10" s="19">
        <v>8952387.5999999996</v>
      </c>
      <c r="G10" s="19">
        <v>8311506.4000000004</v>
      </c>
      <c r="H10" s="19">
        <v>4155753.16</v>
      </c>
      <c r="I10" s="19">
        <v>4155753.16</v>
      </c>
      <c r="J10" s="20">
        <v>0</v>
      </c>
      <c r="K10" s="21">
        <v>51</v>
      </c>
      <c r="L10" s="22">
        <v>0.9107142857142857</v>
      </c>
      <c r="M10" s="23" t="str">
        <f t="shared" si="0"/>
        <v>010</v>
      </c>
      <c r="N10" s="54" t="s">
        <v>599</v>
      </c>
      <c r="O10" s="5"/>
    </row>
    <row r="11" spans="1:15" ht="150">
      <c r="A11" s="24" t="s">
        <v>174</v>
      </c>
      <c r="B11" s="25" t="s">
        <v>159</v>
      </c>
      <c r="C11" s="25" t="s">
        <v>6</v>
      </c>
      <c r="D11" s="44" t="s">
        <v>175</v>
      </c>
      <c r="E11" s="44" t="s">
        <v>176</v>
      </c>
      <c r="F11" s="26">
        <v>2918900</v>
      </c>
      <c r="G11" s="26">
        <v>2746400</v>
      </c>
      <c r="H11" s="26">
        <v>2103340</v>
      </c>
      <c r="I11" s="26">
        <v>2103340</v>
      </c>
      <c r="J11" s="27">
        <v>0</v>
      </c>
      <c r="K11" s="28">
        <v>50</v>
      </c>
      <c r="L11" s="29">
        <v>0.8928571428571429</v>
      </c>
      <c r="M11" s="30" t="str">
        <f t="shared" si="0"/>
        <v>010</v>
      </c>
      <c r="N11" s="31" t="s">
        <v>599</v>
      </c>
      <c r="O11" s="5"/>
    </row>
    <row r="12" spans="1:15" ht="150">
      <c r="A12" s="17" t="s">
        <v>177</v>
      </c>
      <c r="B12" s="18" t="s">
        <v>159</v>
      </c>
      <c r="C12" s="18" t="s">
        <v>28</v>
      </c>
      <c r="D12" s="43" t="s">
        <v>178</v>
      </c>
      <c r="E12" s="43" t="s">
        <v>179</v>
      </c>
      <c r="F12" s="19">
        <v>2270248</v>
      </c>
      <c r="G12" s="19">
        <v>2270248</v>
      </c>
      <c r="H12" s="19">
        <v>1135124</v>
      </c>
      <c r="I12" s="19">
        <v>1135124</v>
      </c>
      <c r="J12" s="20">
        <v>0</v>
      </c>
      <c r="K12" s="21">
        <v>50</v>
      </c>
      <c r="L12" s="22">
        <v>0.8928571428571429</v>
      </c>
      <c r="M12" s="23" t="str">
        <f t="shared" si="0"/>
        <v>009</v>
      </c>
      <c r="N12" s="54" t="s">
        <v>599</v>
      </c>
      <c r="O12" s="5"/>
    </row>
    <row r="13" spans="1:15" ht="150">
      <c r="A13" s="24" t="s">
        <v>180</v>
      </c>
      <c r="B13" s="25" t="s">
        <v>159</v>
      </c>
      <c r="C13" s="25" t="s">
        <v>90</v>
      </c>
      <c r="D13" s="44" t="s">
        <v>181</v>
      </c>
      <c r="E13" s="44" t="s">
        <v>182</v>
      </c>
      <c r="F13" s="26">
        <v>4438422.5999999996</v>
      </c>
      <c r="G13" s="26">
        <v>4221720</v>
      </c>
      <c r="H13" s="26">
        <v>3109895.05</v>
      </c>
      <c r="I13" s="26">
        <v>3109895.05</v>
      </c>
      <c r="J13" s="27">
        <v>0</v>
      </c>
      <c r="K13" s="28">
        <v>48</v>
      </c>
      <c r="L13" s="29">
        <v>0.8571428571428571</v>
      </c>
      <c r="M13" s="30" t="str">
        <f t="shared" si="0"/>
        <v>009</v>
      </c>
      <c r="N13" s="31" t="s">
        <v>599</v>
      </c>
      <c r="O13" s="5"/>
    </row>
    <row r="14" spans="1:15" ht="150" hidden="1">
      <c r="A14" s="17" t="s">
        <v>183</v>
      </c>
      <c r="B14" s="18" t="s">
        <v>159</v>
      </c>
      <c r="C14" s="18" t="s">
        <v>130</v>
      </c>
      <c r="D14" s="43" t="s">
        <v>184</v>
      </c>
      <c r="E14" s="43" t="s">
        <v>185</v>
      </c>
      <c r="F14" s="19">
        <v>6553020</v>
      </c>
      <c r="G14" s="19">
        <v>6541520</v>
      </c>
      <c r="H14" s="19">
        <v>4993312</v>
      </c>
      <c r="I14" s="19">
        <v>4993312</v>
      </c>
      <c r="J14" s="20">
        <v>0</v>
      </c>
      <c r="K14" s="21">
        <v>48</v>
      </c>
      <c r="L14" s="22">
        <v>0.8571428571428571</v>
      </c>
      <c r="M14" s="23" t="str">
        <f t="shared" si="0"/>
        <v>010</v>
      </c>
      <c r="N14" s="54" t="s">
        <v>599</v>
      </c>
      <c r="O14" s="5"/>
    </row>
    <row r="15" spans="1:15" ht="150">
      <c r="A15" s="24" t="s">
        <v>186</v>
      </c>
      <c r="B15" s="25" t="s">
        <v>159</v>
      </c>
      <c r="C15" s="25" t="s">
        <v>35</v>
      </c>
      <c r="D15" s="44" t="s">
        <v>190</v>
      </c>
      <c r="E15" s="44" t="s">
        <v>191</v>
      </c>
      <c r="F15" s="26">
        <v>4887450</v>
      </c>
      <c r="G15" s="26">
        <v>4864450</v>
      </c>
      <c r="H15" s="26">
        <v>2432225</v>
      </c>
      <c r="I15" s="26">
        <v>2432225</v>
      </c>
      <c r="J15" s="27">
        <v>0</v>
      </c>
      <c r="K15" s="28">
        <v>47</v>
      </c>
      <c r="L15" s="29">
        <v>0.8392857142857143</v>
      </c>
      <c r="M15" s="30" t="str">
        <f t="shared" si="0"/>
        <v>010</v>
      </c>
      <c r="N15" s="31" t="s">
        <v>599</v>
      </c>
      <c r="O15" s="5"/>
    </row>
    <row r="16" spans="1:15" ht="150">
      <c r="A16" s="17" t="s">
        <v>189</v>
      </c>
      <c r="B16" s="18" t="s">
        <v>159</v>
      </c>
      <c r="C16" s="18" t="s">
        <v>34</v>
      </c>
      <c r="D16" s="43" t="s">
        <v>193</v>
      </c>
      <c r="E16" s="43" t="s">
        <v>194</v>
      </c>
      <c r="F16" s="19">
        <v>4075332.91</v>
      </c>
      <c r="G16" s="19">
        <v>4075332.91</v>
      </c>
      <c r="H16" s="19">
        <v>2037666.45</v>
      </c>
      <c r="I16" s="19">
        <v>2037666.45</v>
      </c>
      <c r="J16" s="20">
        <v>0</v>
      </c>
      <c r="K16" s="21">
        <v>47</v>
      </c>
      <c r="L16" s="22">
        <v>0.8392857142857143</v>
      </c>
      <c r="M16" s="23" t="str">
        <f t="shared" si="0"/>
        <v>010</v>
      </c>
      <c r="N16" s="54" t="s">
        <v>599</v>
      </c>
      <c r="O16" s="5"/>
    </row>
    <row r="17" spans="1:15" ht="150">
      <c r="A17" s="24" t="s">
        <v>192</v>
      </c>
      <c r="B17" s="25" t="s">
        <v>159</v>
      </c>
      <c r="C17" s="25" t="s">
        <v>5</v>
      </c>
      <c r="D17" s="44" t="s">
        <v>196</v>
      </c>
      <c r="E17" s="44" t="s">
        <v>197</v>
      </c>
      <c r="F17" s="26">
        <v>2917607.88</v>
      </c>
      <c r="G17" s="26">
        <v>2721566</v>
      </c>
      <c r="H17" s="26">
        <v>2090664.1</v>
      </c>
      <c r="I17" s="26">
        <v>2090664.1</v>
      </c>
      <c r="J17" s="27">
        <v>0</v>
      </c>
      <c r="K17" s="28">
        <v>47</v>
      </c>
      <c r="L17" s="29">
        <v>0.8392857142857143</v>
      </c>
      <c r="M17" s="30" t="str">
        <f t="shared" si="0"/>
        <v>010</v>
      </c>
      <c r="N17" s="31" t="s">
        <v>599</v>
      </c>
      <c r="O17" s="5"/>
    </row>
    <row r="18" spans="1:15" ht="150">
      <c r="A18" s="17" t="s">
        <v>195</v>
      </c>
      <c r="B18" s="18" t="s">
        <v>159</v>
      </c>
      <c r="C18" s="18" t="s">
        <v>59</v>
      </c>
      <c r="D18" s="43" t="s">
        <v>187</v>
      </c>
      <c r="E18" s="43" t="s">
        <v>188</v>
      </c>
      <c r="F18" s="19">
        <v>1578436.05</v>
      </c>
      <c r="G18" s="19">
        <v>1501539</v>
      </c>
      <c r="H18" s="19">
        <v>750769.5</v>
      </c>
      <c r="I18" s="19">
        <v>750769.5</v>
      </c>
      <c r="J18" s="20">
        <v>0</v>
      </c>
      <c r="K18" s="21">
        <v>47</v>
      </c>
      <c r="L18" s="22">
        <v>0.8392857142857143</v>
      </c>
      <c r="M18" s="23" t="str">
        <f>VLOOKUP(C18,kat,2,FALSE)</f>
        <v>010</v>
      </c>
      <c r="N18" s="54" t="s">
        <v>599</v>
      </c>
      <c r="O18" s="5"/>
    </row>
    <row r="19" spans="1:15" ht="150" customHeight="1">
      <c r="A19" s="24" t="s">
        <v>198</v>
      </c>
      <c r="B19" s="25" t="s">
        <v>159</v>
      </c>
      <c r="C19" s="25" t="s">
        <v>2</v>
      </c>
      <c r="D19" s="44" t="s">
        <v>242</v>
      </c>
      <c r="E19" s="44" t="s">
        <v>243</v>
      </c>
      <c r="F19" s="26">
        <v>2954452.12</v>
      </c>
      <c r="G19" s="26">
        <v>2372102.33</v>
      </c>
      <c r="H19" s="26">
        <v>1062492.08</v>
      </c>
      <c r="I19" s="26">
        <v>1062492.08</v>
      </c>
      <c r="J19" s="27">
        <v>0</v>
      </c>
      <c r="K19" s="28">
        <v>46</v>
      </c>
      <c r="L19" s="29">
        <v>0.8214285714285714</v>
      </c>
      <c r="M19" s="30" t="str">
        <f t="shared" ref="M19" si="1">VLOOKUP(C19,kat,2,FALSE)</f>
        <v>011</v>
      </c>
      <c r="N19" s="41" t="s">
        <v>600</v>
      </c>
      <c r="O19" s="5"/>
    </row>
    <row r="20" spans="1:15" ht="150">
      <c r="A20" s="17" t="s">
        <v>201</v>
      </c>
      <c r="B20" s="18" t="s">
        <v>159</v>
      </c>
      <c r="C20" s="18" t="s">
        <v>61</v>
      </c>
      <c r="D20" s="43" t="s">
        <v>199</v>
      </c>
      <c r="E20" s="43" t="s">
        <v>200</v>
      </c>
      <c r="F20" s="19">
        <v>3418956.81</v>
      </c>
      <c r="G20" s="19">
        <v>2700929.73</v>
      </c>
      <c r="H20" s="19">
        <v>1646879.41</v>
      </c>
      <c r="I20" s="19">
        <v>1646879.41</v>
      </c>
      <c r="J20" s="20">
        <v>0</v>
      </c>
      <c r="K20" s="21">
        <v>45</v>
      </c>
      <c r="L20" s="22">
        <v>0.8035714285714286</v>
      </c>
      <c r="M20" s="23" t="str">
        <f t="shared" si="0"/>
        <v>010</v>
      </c>
      <c r="N20" s="54" t="s">
        <v>599</v>
      </c>
      <c r="O20" s="5"/>
    </row>
    <row r="21" spans="1:15" ht="150">
      <c r="A21" s="24" t="s">
        <v>204</v>
      </c>
      <c r="B21" s="25" t="s">
        <v>159</v>
      </c>
      <c r="C21" s="25" t="s">
        <v>65</v>
      </c>
      <c r="D21" s="44" t="s">
        <v>202</v>
      </c>
      <c r="E21" s="44" t="s">
        <v>203</v>
      </c>
      <c r="F21" s="26">
        <v>3117175.82</v>
      </c>
      <c r="G21" s="26">
        <v>2989400.81</v>
      </c>
      <c r="H21" s="26">
        <v>2329313.9500000002</v>
      </c>
      <c r="I21" s="26">
        <v>2329313.9500000002</v>
      </c>
      <c r="J21" s="27">
        <v>0</v>
      </c>
      <c r="K21" s="28">
        <v>45</v>
      </c>
      <c r="L21" s="29">
        <v>0.8035714285714286</v>
      </c>
      <c r="M21" s="30" t="str">
        <f t="shared" si="0"/>
        <v>010</v>
      </c>
      <c r="N21" s="31" t="s">
        <v>599</v>
      </c>
      <c r="O21" s="5"/>
    </row>
    <row r="22" spans="1:15" ht="150">
      <c r="A22" s="17" t="s">
        <v>208</v>
      </c>
      <c r="B22" s="18" t="s">
        <v>159</v>
      </c>
      <c r="C22" s="18" t="s">
        <v>95</v>
      </c>
      <c r="D22" s="43" t="s">
        <v>205</v>
      </c>
      <c r="E22" s="43" t="s">
        <v>206</v>
      </c>
      <c r="F22" s="19">
        <v>3955707.01</v>
      </c>
      <c r="G22" s="19">
        <v>3955707.01</v>
      </c>
      <c r="H22" s="19">
        <v>1977853.5</v>
      </c>
      <c r="I22" s="19">
        <v>1977853.5</v>
      </c>
      <c r="J22" s="20">
        <v>0</v>
      </c>
      <c r="K22" s="21">
        <v>45</v>
      </c>
      <c r="L22" s="22">
        <v>0.8035714285714286</v>
      </c>
      <c r="M22" s="23" t="str">
        <f t="shared" si="0"/>
        <v>010</v>
      </c>
      <c r="N22" s="54" t="s">
        <v>599</v>
      </c>
      <c r="O22" s="5"/>
    </row>
    <row r="23" spans="1:15" ht="150">
      <c r="A23" s="24" t="s">
        <v>211</v>
      </c>
      <c r="B23" s="25" t="s">
        <v>159</v>
      </c>
      <c r="C23" s="25" t="s">
        <v>58</v>
      </c>
      <c r="D23" s="44" t="s">
        <v>224</v>
      </c>
      <c r="E23" s="44" t="s">
        <v>225</v>
      </c>
      <c r="F23" s="26">
        <v>1991170.4</v>
      </c>
      <c r="G23" s="26">
        <v>1691321</v>
      </c>
      <c r="H23" s="26">
        <v>1298422.25</v>
      </c>
      <c r="I23" s="26">
        <v>1298422.25</v>
      </c>
      <c r="J23" s="27">
        <v>0</v>
      </c>
      <c r="K23" s="28">
        <v>44</v>
      </c>
      <c r="L23" s="29">
        <v>0.75</v>
      </c>
      <c r="M23" s="30" t="str">
        <f>VLOOKUP(C23,kat,2,FALSE)</f>
        <v>009</v>
      </c>
      <c r="N23" s="31" t="s">
        <v>599</v>
      </c>
      <c r="O23" s="5"/>
    </row>
    <row r="24" spans="1:15" ht="150">
      <c r="A24" s="17" t="s">
        <v>214</v>
      </c>
      <c r="B24" s="18" t="s">
        <v>159</v>
      </c>
      <c r="C24" s="18" t="s">
        <v>68</v>
      </c>
      <c r="D24" s="43" t="s">
        <v>209</v>
      </c>
      <c r="E24" s="43" t="s">
        <v>210</v>
      </c>
      <c r="F24" s="19">
        <v>4713630</v>
      </c>
      <c r="G24" s="19">
        <v>4202800</v>
      </c>
      <c r="H24" s="19">
        <v>3160780</v>
      </c>
      <c r="I24" s="19">
        <v>3160780</v>
      </c>
      <c r="J24" s="20">
        <v>0</v>
      </c>
      <c r="K24" s="21">
        <v>43</v>
      </c>
      <c r="L24" s="22">
        <v>0.7678571428571429</v>
      </c>
      <c r="M24" s="23" t="str">
        <f t="shared" ref="M24:M46" si="2">VLOOKUP(C24,kat,2,FALSE)</f>
        <v>010</v>
      </c>
      <c r="N24" s="54" t="s">
        <v>599</v>
      </c>
      <c r="O24" s="5"/>
    </row>
    <row r="25" spans="1:15" ht="150">
      <c r="A25" s="24" t="s">
        <v>217</v>
      </c>
      <c r="B25" s="25" t="s">
        <v>159</v>
      </c>
      <c r="C25" s="25" t="s">
        <v>62</v>
      </c>
      <c r="D25" s="44" t="s">
        <v>215</v>
      </c>
      <c r="E25" s="44" t="s">
        <v>216</v>
      </c>
      <c r="F25" s="26">
        <v>1285326.78</v>
      </c>
      <c r="G25" s="26">
        <v>1141864.28</v>
      </c>
      <c r="H25" s="26">
        <v>771600.21</v>
      </c>
      <c r="I25" s="26">
        <v>771600.21</v>
      </c>
      <c r="J25" s="27">
        <v>0</v>
      </c>
      <c r="K25" s="28">
        <v>42</v>
      </c>
      <c r="L25" s="29">
        <v>0.75</v>
      </c>
      <c r="M25" s="30" t="str">
        <f t="shared" si="2"/>
        <v>009</v>
      </c>
      <c r="N25" s="31" t="s">
        <v>599</v>
      </c>
      <c r="O25" s="5"/>
    </row>
    <row r="26" spans="1:15" ht="150">
      <c r="A26" s="17" t="s">
        <v>220</v>
      </c>
      <c r="B26" s="18" t="s">
        <v>159</v>
      </c>
      <c r="C26" s="18" t="s">
        <v>114</v>
      </c>
      <c r="D26" s="43" t="s">
        <v>212</v>
      </c>
      <c r="E26" s="43" t="s">
        <v>213</v>
      </c>
      <c r="F26" s="19">
        <v>9688091.1099999994</v>
      </c>
      <c r="G26" s="19">
        <v>9060153.5700000003</v>
      </c>
      <c r="H26" s="19">
        <v>4530076.78</v>
      </c>
      <c r="I26" s="19">
        <v>4530076.78</v>
      </c>
      <c r="J26" s="20">
        <v>0</v>
      </c>
      <c r="K26" s="21">
        <v>42</v>
      </c>
      <c r="L26" s="22">
        <v>0.75</v>
      </c>
      <c r="M26" s="23" t="str">
        <f t="shared" si="2"/>
        <v>010</v>
      </c>
      <c r="N26" s="54" t="s">
        <v>599</v>
      </c>
      <c r="O26" s="5"/>
    </row>
    <row r="27" spans="1:15" ht="150">
      <c r="A27" s="24" t="s">
        <v>223</v>
      </c>
      <c r="B27" s="25" t="s">
        <v>159</v>
      </c>
      <c r="C27" s="25" t="s">
        <v>98</v>
      </c>
      <c r="D27" s="44" t="s">
        <v>218</v>
      </c>
      <c r="E27" s="44" t="s">
        <v>219</v>
      </c>
      <c r="F27" s="26">
        <v>7362856.4800000004</v>
      </c>
      <c r="G27" s="26">
        <v>6541018.8799999999</v>
      </c>
      <c r="H27" s="26">
        <v>4853615.97</v>
      </c>
      <c r="I27" s="26">
        <v>4853615.97</v>
      </c>
      <c r="J27" s="27">
        <v>0</v>
      </c>
      <c r="K27" s="28">
        <v>42</v>
      </c>
      <c r="L27" s="29">
        <v>0.75</v>
      </c>
      <c r="M27" s="30" t="str">
        <f t="shared" si="2"/>
        <v>010</v>
      </c>
      <c r="N27" s="31" t="s">
        <v>599</v>
      </c>
      <c r="O27" s="5"/>
    </row>
    <row r="28" spans="1:15" ht="150">
      <c r="A28" s="17" t="s">
        <v>226</v>
      </c>
      <c r="B28" s="18" t="s">
        <v>159</v>
      </c>
      <c r="C28" s="18" t="s">
        <v>38</v>
      </c>
      <c r="D28" s="43" t="s">
        <v>221</v>
      </c>
      <c r="E28" s="43" t="s">
        <v>222</v>
      </c>
      <c r="F28" s="19">
        <v>6253329.7999999998</v>
      </c>
      <c r="G28" s="19">
        <v>6253329.7999999998</v>
      </c>
      <c r="H28" s="19">
        <v>2853389.83</v>
      </c>
      <c r="I28" s="19">
        <v>2853389.83</v>
      </c>
      <c r="J28" s="20">
        <v>0</v>
      </c>
      <c r="K28" s="21">
        <v>42</v>
      </c>
      <c r="L28" s="22">
        <v>0.75</v>
      </c>
      <c r="M28" s="23" t="str">
        <f t="shared" si="2"/>
        <v>011</v>
      </c>
      <c r="N28" s="54" t="s">
        <v>599</v>
      </c>
      <c r="O28" s="5"/>
    </row>
    <row r="29" spans="1:15" ht="150">
      <c r="A29" s="24" t="s">
        <v>229</v>
      </c>
      <c r="B29" s="25" t="s">
        <v>159</v>
      </c>
      <c r="C29" s="25" t="s">
        <v>49</v>
      </c>
      <c r="D29" s="44" t="s">
        <v>227</v>
      </c>
      <c r="E29" s="44" t="s">
        <v>228</v>
      </c>
      <c r="F29" s="26">
        <v>3388126.31</v>
      </c>
      <c r="G29" s="26">
        <v>3007816.33</v>
      </c>
      <c r="H29" s="26">
        <v>1844550.56</v>
      </c>
      <c r="I29" s="26">
        <v>1844550.56</v>
      </c>
      <c r="J29" s="27">
        <v>0</v>
      </c>
      <c r="K29" s="28">
        <v>42</v>
      </c>
      <c r="L29" s="29">
        <v>0.75</v>
      </c>
      <c r="M29" s="30" t="str">
        <f t="shared" si="2"/>
        <v>010</v>
      </c>
      <c r="N29" s="31" t="s">
        <v>599</v>
      </c>
      <c r="O29" s="5"/>
    </row>
    <row r="30" spans="1:15" ht="150">
      <c r="A30" s="17" t="s">
        <v>232</v>
      </c>
      <c r="B30" s="18" t="s">
        <v>159</v>
      </c>
      <c r="C30" s="18" t="s">
        <v>23</v>
      </c>
      <c r="D30" s="43" t="s">
        <v>230</v>
      </c>
      <c r="E30" s="43" t="s">
        <v>231</v>
      </c>
      <c r="F30" s="19">
        <v>6562771.75</v>
      </c>
      <c r="G30" s="19">
        <v>6550043.4400000004</v>
      </c>
      <c r="H30" s="19">
        <v>4999999.99</v>
      </c>
      <c r="I30" s="19">
        <v>4999999.99</v>
      </c>
      <c r="J30" s="20">
        <v>0</v>
      </c>
      <c r="K30" s="21">
        <v>41</v>
      </c>
      <c r="L30" s="22">
        <v>0.7321428571428571</v>
      </c>
      <c r="M30" s="23" t="str">
        <f t="shared" si="2"/>
        <v>010</v>
      </c>
      <c r="N30" s="54" t="s">
        <v>599</v>
      </c>
      <c r="O30" s="5"/>
    </row>
    <row r="31" spans="1:15" ht="150">
      <c r="A31" s="24" t="s">
        <v>235</v>
      </c>
      <c r="B31" s="25" t="s">
        <v>159</v>
      </c>
      <c r="C31" s="25" t="s">
        <v>13</v>
      </c>
      <c r="D31" s="44" t="s">
        <v>245</v>
      </c>
      <c r="E31" s="44" t="s">
        <v>246</v>
      </c>
      <c r="F31" s="26">
        <v>4325411.6100000003</v>
      </c>
      <c r="G31" s="26">
        <v>4260149.99</v>
      </c>
      <c r="H31" s="26">
        <v>3089230.65</v>
      </c>
      <c r="I31" s="26">
        <v>3089230.65</v>
      </c>
      <c r="J31" s="27">
        <v>0</v>
      </c>
      <c r="K31" s="28">
        <v>41</v>
      </c>
      <c r="L31" s="29">
        <v>0.6785714285714286</v>
      </c>
      <c r="M31" s="30" t="str">
        <f>VLOOKUP(C31,kat,2,FALSE)</f>
        <v>010</v>
      </c>
      <c r="N31" s="31" t="s">
        <v>599</v>
      </c>
      <c r="O31" s="5"/>
    </row>
    <row r="32" spans="1:15" ht="150">
      <c r="A32" s="17" t="s">
        <v>238</v>
      </c>
      <c r="B32" s="18" t="s">
        <v>159</v>
      </c>
      <c r="C32" s="18" t="s">
        <v>53</v>
      </c>
      <c r="D32" s="43" t="s">
        <v>233</v>
      </c>
      <c r="E32" s="43" t="s">
        <v>234</v>
      </c>
      <c r="F32" s="19">
        <v>4812805.3499999996</v>
      </c>
      <c r="G32" s="19">
        <v>4488888.3</v>
      </c>
      <c r="H32" s="19">
        <v>2244444.15</v>
      </c>
      <c r="I32" s="19">
        <v>2244444.15</v>
      </c>
      <c r="J32" s="20">
        <v>0</v>
      </c>
      <c r="K32" s="21">
        <v>40</v>
      </c>
      <c r="L32" s="22">
        <v>0.7142857142857143</v>
      </c>
      <c r="M32" s="23" t="str">
        <f t="shared" si="2"/>
        <v>010</v>
      </c>
      <c r="N32" s="54" t="s">
        <v>599</v>
      </c>
      <c r="O32" s="5"/>
    </row>
    <row r="33" spans="1:15" ht="150">
      <c r="A33" s="24" t="s">
        <v>241</v>
      </c>
      <c r="B33" s="25" t="s">
        <v>159</v>
      </c>
      <c r="C33" s="25" t="s">
        <v>48</v>
      </c>
      <c r="D33" s="44" t="s">
        <v>236</v>
      </c>
      <c r="E33" s="44" t="s">
        <v>237</v>
      </c>
      <c r="F33" s="26">
        <v>6668965.1600000001</v>
      </c>
      <c r="G33" s="26">
        <v>6509345.1600000001</v>
      </c>
      <c r="H33" s="26">
        <v>3515082.35</v>
      </c>
      <c r="I33" s="26">
        <v>3515082.35</v>
      </c>
      <c r="J33" s="27">
        <v>0</v>
      </c>
      <c r="K33" s="28">
        <v>40</v>
      </c>
      <c r="L33" s="29">
        <v>0.7142857142857143</v>
      </c>
      <c r="M33" s="30" t="str">
        <f t="shared" si="2"/>
        <v>010</v>
      </c>
      <c r="N33" s="31" t="s">
        <v>599</v>
      </c>
      <c r="O33" s="5"/>
    </row>
    <row r="34" spans="1:15" ht="150">
      <c r="A34" s="17" t="s">
        <v>244</v>
      </c>
      <c r="B34" s="18" t="s">
        <v>159</v>
      </c>
      <c r="C34" s="18" t="s">
        <v>25</v>
      </c>
      <c r="D34" s="43" t="s">
        <v>239</v>
      </c>
      <c r="E34" s="43" t="s">
        <v>240</v>
      </c>
      <c r="F34" s="19">
        <v>3450953.1</v>
      </c>
      <c r="G34" s="19">
        <v>3296373.1</v>
      </c>
      <c r="H34" s="19">
        <v>1648186.54</v>
      </c>
      <c r="I34" s="19">
        <v>1648186.54</v>
      </c>
      <c r="J34" s="20">
        <v>0</v>
      </c>
      <c r="K34" s="21">
        <v>39</v>
      </c>
      <c r="L34" s="22">
        <v>0.6964285714285714</v>
      </c>
      <c r="M34" s="23" t="str">
        <f t="shared" si="2"/>
        <v>010</v>
      </c>
      <c r="N34" s="54" t="s">
        <v>599</v>
      </c>
      <c r="O34" s="5"/>
    </row>
    <row r="35" spans="1:15" ht="150">
      <c r="A35" s="24" t="s">
        <v>247</v>
      </c>
      <c r="B35" s="25" t="s">
        <v>159</v>
      </c>
      <c r="C35" s="25" t="s">
        <v>39</v>
      </c>
      <c r="D35" s="44" t="s">
        <v>248</v>
      </c>
      <c r="E35" s="44" t="s">
        <v>249</v>
      </c>
      <c r="F35" s="26">
        <v>2208034.17</v>
      </c>
      <c r="G35" s="26">
        <v>1956539.89</v>
      </c>
      <c r="H35" s="26">
        <v>920530.4</v>
      </c>
      <c r="I35" s="26">
        <v>920530.4</v>
      </c>
      <c r="J35" s="27">
        <v>0</v>
      </c>
      <c r="K35" s="28">
        <v>38</v>
      </c>
      <c r="L35" s="29">
        <v>0.6785714285714286</v>
      </c>
      <c r="M35" s="30" t="str">
        <f t="shared" si="2"/>
        <v>011</v>
      </c>
      <c r="N35" s="31" t="s">
        <v>599</v>
      </c>
      <c r="O35" s="5"/>
    </row>
    <row r="36" spans="1:15" ht="150">
      <c r="A36" s="17" t="s">
        <v>250</v>
      </c>
      <c r="B36" s="18" t="s">
        <v>159</v>
      </c>
      <c r="C36" s="18" t="s">
        <v>22</v>
      </c>
      <c r="D36" s="43" t="s">
        <v>251</v>
      </c>
      <c r="E36" s="43" t="s">
        <v>252</v>
      </c>
      <c r="F36" s="19">
        <v>3106109.91</v>
      </c>
      <c r="G36" s="19">
        <v>2865594.44</v>
      </c>
      <c r="H36" s="19">
        <v>1915836.96</v>
      </c>
      <c r="I36" s="19">
        <v>1915836.96</v>
      </c>
      <c r="J36" s="20">
        <v>0</v>
      </c>
      <c r="K36" s="21">
        <v>38</v>
      </c>
      <c r="L36" s="22">
        <v>0.6785714285714286</v>
      </c>
      <c r="M36" s="23" t="str">
        <f t="shared" si="2"/>
        <v>010</v>
      </c>
      <c r="N36" s="54" t="s">
        <v>599</v>
      </c>
      <c r="O36" s="5"/>
    </row>
    <row r="37" spans="1:15" ht="150">
      <c r="A37" s="24" t="s">
        <v>253</v>
      </c>
      <c r="B37" s="25" t="s">
        <v>159</v>
      </c>
      <c r="C37" s="25" t="s">
        <v>132</v>
      </c>
      <c r="D37" s="44" t="s">
        <v>254</v>
      </c>
      <c r="E37" s="44" t="s">
        <v>255</v>
      </c>
      <c r="F37" s="26">
        <v>1697390.1</v>
      </c>
      <c r="G37" s="26">
        <v>1590432</v>
      </c>
      <c r="H37" s="26">
        <v>1151443.6000000001</v>
      </c>
      <c r="I37" s="26">
        <v>1151443.6000000001</v>
      </c>
      <c r="J37" s="27">
        <v>0</v>
      </c>
      <c r="K37" s="28">
        <v>38</v>
      </c>
      <c r="L37" s="29">
        <v>0.6785714285714286</v>
      </c>
      <c r="M37" s="30" t="str">
        <f t="shared" si="2"/>
        <v>009</v>
      </c>
      <c r="N37" s="31" t="s">
        <v>599</v>
      </c>
      <c r="O37" s="5"/>
    </row>
    <row r="38" spans="1:15" ht="150">
      <c r="A38" s="17" t="s">
        <v>256</v>
      </c>
      <c r="B38" s="18" t="s">
        <v>159</v>
      </c>
      <c r="C38" s="18" t="s">
        <v>74</v>
      </c>
      <c r="D38" s="43" t="s">
        <v>257</v>
      </c>
      <c r="E38" s="43" t="s">
        <v>258</v>
      </c>
      <c r="F38" s="19">
        <v>6152371.2000000002</v>
      </c>
      <c r="G38" s="19">
        <v>6152371.2000000002</v>
      </c>
      <c r="H38" s="19">
        <v>2460948.48</v>
      </c>
      <c r="I38" s="19">
        <v>2460948.48</v>
      </c>
      <c r="J38" s="20">
        <v>0</v>
      </c>
      <c r="K38" s="21">
        <v>37</v>
      </c>
      <c r="L38" s="22">
        <v>0.6607142857142857</v>
      </c>
      <c r="M38" s="23" t="str">
        <f t="shared" si="2"/>
        <v>011</v>
      </c>
      <c r="N38" s="54" t="s">
        <v>599</v>
      </c>
      <c r="O38" s="5"/>
    </row>
    <row r="39" spans="1:15" ht="150">
      <c r="A39" s="24" t="s">
        <v>259</v>
      </c>
      <c r="B39" s="25" t="s">
        <v>159</v>
      </c>
      <c r="C39" s="25" t="s">
        <v>72</v>
      </c>
      <c r="D39" s="44" t="s">
        <v>260</v>
      </c>
      <c r="E39" s="44" t="s">
        <v>261</v>
      </c>
      <c r="F39" s="26">
        <v>4639450</v>
      </c>
      <c r="G39" s="26">
        <v>4184050</v>
      </c>
      <c r="H39" s="26">
        <v>2881742.5</v>
      </c>
      <c r="I39" s="26">
        <v>2881742.5</v>
      </c>
      <c r="J39" s="27">
        <v>0</v>
      </c>
      <c r="K39" s="28">
        <v>36</v>
      </c>
      <c r="L39" s="29">
        <v>0.6428571428571429</v>
      </c>
      <c r="M39" s="30" t="str">
        <f t="shared" si="2"/>
        <v>011</v>
      </c>
      <c r="N39" s="31" t="s">
        <v>599</v>
      </c>
      <c r="O39" s="5"/>
    </row>
    <row r="40" spans="1:15" ht="210">
      <c r="A40" s="17" t="s">
        <v>262</v>
      </c>
      <c r="B40" s="18" t="s">
        <v>159</v>
      </c>
      <c r="C40" s="18" t="s">
        <v>106</v>
      </c>
      <c r="D40" s="43" t="s">
        <v>263</v>
      </c>
      <c r="E40" s="43" t="s">
        <v>264</v>
      </c>
      <c r="F40" s="19">
        <v>4266081.5</v>
      </c>
      <c r="G40" s="19">
        <v>4225459.09</v>
      </c>
      <c r="H40" s="19">
        <v>2112729.5299999998</v>
      </c>
      <c r="I40" s="19">
        <v>2112729.5299999998</v>
      </c>
      <c r="J40" s="20">
        <v>0</v>
      </c>
      <c r="K40" s="21">
        <v>36</v>
      </c>
      <c r="L40" s="22">
        <v>0.6428571428571429</v>
      </c>
      <c r="M40" s="23" t="str">
        <f t="shared" si="2"/>
        <v>010</v>
      </c>
      <c r="N40" s="54" t="s">
        <v>599</v>
      </c>
      <c r="O40" s="5"/>
    </row>
    <row r="41" spans="1:15" ht="150">
      <c r="A41" s="24" t="s">
        <v>265</v>
      </c>
      <c r="B41" s="25" t="s">
        <v>159</v>
      </c>
      <c r="C41" s="25" t="s">
        <v>99</v>
      </c>
      <c r="D41" s="44" t="s">
        <v>266</v>
      </c>
      <c r="E41" s="44" t="s">
        <v>267</v>
      </c>
      <c r="F41" s="26">
        <v>1617024.81</v>
      </c>
      <c r="G41" s="26">
        <v>1538323.87</v>
      </c>
      <c r="H41" s="26">
        <v>769161.93</v>
      </c>
      <c r="I41" s="26">
        <v>769161.93</v>
      </c>
      <c r="J41" s="27">
        <v>0</v>
      </c>
      <c r="K41" s="28">
        <v>36</v>
      </c>
      <c r="L41" s="29">
        <v>0.6428571428571429</v>
      </c>
      <c r="M41" s="30" t="str">
        <f t="shared" si="2"/>
        <v>009</v>
      </c>
      <c r="N41" s="31" t="s">
        <v>599</v>
      </c>
      <c r="O41" s="5"/>
    </row>
    <row r="42" spans="1:15" ht="150">
      <c r="A42" s="17" t="s">
        <v>268</v>
      </c>
      <c r="B42" s="18" t="s">
        <v>159</v>
      </c>
      <c r="C42" s="18" t="s">
        <v>57</v>
      </c>
      <c r="D42" s="43" t="s">
        <v>269</v>
      </c>
      <c r="E42" s="43" t="s">
        <v>270</v>
      </c>
      <c r="F42" s="19">
        <v>3479266.86</v>
      </c>
      <c r="G42" s="19">
        <v>3417799.88</v>
      </c>
      <c r="H42" s="19">
        <v>2710259.89</v>
      </c>
      <c r="I42" s="19">
        <v>2710259.89</v>
      </c>
      <c r="J42" s="20">
        <v>0</v>
      </c>
      <c r="K42" s="21">
        <v>35</v>
      </c>
      <c r="L42" s="22">
        <v>0.625</v>
      </c>
      <c r="M42" s="23" t="str">
        <f>VLOOKUP(C42,kat,2,FALSE)</f>
        <v>010</v>
      </c>
      <c r="N42" s="54" t="s">
        <v>599</v>
      </c>
      <c r="O42" s="5"/>
    </row>
    <row r="43" spans="1:15" ht="150">
      <c r="A43" s="24" t="s">
        <v>271</v>
      </c>
      <c r="B43" s="25" t="s">
        <v>159</v>
      </c>
      <c r="C43" s="25" t="s">
        <v>97</v>
      </c>
      <c r="D43" s="44" t="s">
        <v>272</v>
      </c>
      <c r="E43" s="44" t="s">
        <v>273</v>
      </c>
      <c r="F43" s="26">
        <v>2152003.7400000002</v>
      </c>
      <c r="G43" s="26">
        <v>2042601.08</v>
      </c>
      <c r="H43" s="26">
        <v>817040.39</v>
      </c>
      <c r="I43" s="26">
        <v>817040.39</v>
      </c>
      <c r="J43" s="27">
        <v>0</v>
      </c>
      <c r="K43" s="28">
        <v>35</v>
      </c>
      <c r="L43" s="29">
        <v>0.625</v>
      </c>
      <c r="M43" s="30" t="str">
        <f t="shared" si="2"/>
        <v>011</v>
      </c>
      <c r="N43" s="31" t="s">
        <v>599</v>
      </c>
      <c r="O43" s="5"/>
    </row>
    <row r="44" spans="1:15" ht="150">
      <c r="A44" s="17" t="s">
        <v>274</v>
      </c>
      <c r="B44" s="18" t="s">
        <v>159</v>
      </c>
      <c r="C44" s="18" t="s">
        <v>73</v>
      </c>
      <c r="D44" s="43" t="s">
        <v>285</v>
      </c>
      <c r="E44" s="43" t="s">
        <v>286</v>
      </c>
      <c r="F44" s="19">
        <v>4524180</v>
      </c>
      <c r="G44" s="19">
        <v>3964100</v>
      </c>
      <c r="H44" s="19">
        <v>1982050</v>
      </c>
      <c r="I44" s="19">
        <v>1982050</v>
      </c>
      <c r="J44" s="20">
        <v>0</v>
      </c>
      <c r="K44" s="21">
        <v>35</v>
      </c>
      <c r="L44" s="22">
        <v>0.5357142857142857</v>
      </c>
      <c r="M44" s="23" t="str">
        <f>VLOOKUP(C44,kat,2,FALSE)</f>
        <v>009</v>
      </c>
      <c r="N44" s="54" t="s">
        <v>599</v>
      </c>
      <c r="O44" s="5"/>
    </row>
    <row r="45" spans="1:15" ht="180">
      <c r="A45" s="24" t="s">
        <v>277</v>
      </c>
      <c r="B45" s="25" t="s">
        <v>159</v>
      </c>
      <c r="C45" s="25" t="s">
        <v>86</v>
      </c>
      <c r="D45" s="44" t="s">
        <v>275</v>
      </c>
      <c r="E45" s="44" t="s">
        <v>276</v>
      </c>
      <c r="F45" s="26">
        <v>1946400</v>
      </c>
      <c r="G45" s="26">
        <v>1725600</v>
      </c>
      <c r="H45" s="26">
        <v>862800</v>
      </c>
      <c r="I45" s="26">
        <v>862800</v>
      </c>
      <c r="J45" s="27">
        <v>0</v>
      </c>
      <c r="K45" s="28">
        <v>34</v>
      </c>
      <c r="L45" s="29">
        <v>0.6071428571428571</v>
      </c>
      <c r="M45" s="30" t="str">
        <f t="shared" si="2"/>
        <v>010</v>
      </c>
      <c r="N45" s="31" t="s">
        <v>599</v>
      </c>
      <c r="O45" s="5"/>
    </row>
    <row r="46" spans="1:15" ht="150">
      <c r="A46" s="17" t="s">
        <v>281</v>
      </c>
      <c r="B46" s="18" t="s">
        <v>159</v>
      </c>
      <c r="C46" s="18" t="s">
        <v>89</v>
      </c>
      <c r="D46" s="43" t="s">
        <v>278</v>
      </c>
      <c r="E46" s="43" t="s">
        <v>279</v>
      </c>
      <c r="F46" s="19">
        <v>4293450</v>
      </c>
      <c r="G46" s="19">
        <v>3932350</v>
      </c>
      <c r="H46" s="19">
        <v>1966175</v>
      </c>
      <c r="I46" s="19">
        <v>1966175</v>
      </c>
      <c r="J46" s="20">
        <v>0</v>
      </c>
      <c r="K46" s="21">
        <v>34</v>
      </c>
      <c r="L46" s="22">
        <v>0.6071428571428571</v>
      </c>
      <c r="M46" s="23" t="str">
        <f t="shared" si="2"/>
        <v>010</v>
      </c>
      <c r="N46" s="54" t="s">
        <v>599</v>
      </c>
      <c r="O46" s="5"/>
    </row>
    <row r="47" spans="1:15" ht="54.75" customHeight="1">
      <c r="A47" s="67"/>
      <c r="B47" s="68"/>
      <c r="C47" s="68"/>
      <c r="D47" s="69"/>
      <c r="E47" s="25" t="s">
        <v>207</v>
      </c>
      <c r="F47" s="26">
        <f>SUM(F6:F46)</f>
        <v>172653166.37</v>
      </c>
      <c r="G47" s="26">
        <f>SUM(G6:G46)</f>
        <v>161871751.83999997</v>
      </c>
      <c r="H47" s="26">
        <f>SUM(H6:H46)</f>
        <v>96966658.87000002</v>
      </c>
      <c r="I47" s="26">
        <f>SUM(I6:I46)</f>
        <v>96966658.87000002</v>
      </c>
      <c r="J47" s="27"/>
      <c r="K47" s="28"/>
      <c r="L47" s="29"/>
      <c r="M47" s="30"/>
      <c r="N47" s="31"/>
      <c r="O47" s="12"/>
    </row>
    <row r="48" spans="1:15" ht="63.75" customHeight="1">
      <c r="A48" s="66" t="s">
        <v>280</v>
      </c>
      <c r="B48" s="66"/>
      <c r="C48" s="66"/>
      <c r="D48" s="66"/>
      <c r="E48" s="66"/>
      <c r="F48" s="66"/>
      <c r="G48" s="66"/>
      <c r="H48" s="66"/>
      <c r="I48" s="66"/>
      <c r="J48" s="66"/>
      <c r="K48" s="66"/>
      <c r="L48" s="66"/>
      <c r="M48" s="66"/>
      <c r="N48" s="66"/>
      <c r="O48" s="5"/>
    </row>
    <row r="49" spans="1:15" ht="14.25">
      <c r="A49" s="55" t="s">
        <v>144</v>
      </c>
      <c r="B49" s="55" t="s">
        <v>145</v>
      </c>
      <c r="C49" s="55" t="s">
        <v>146</v>
      </c>
      <c r="D49" s="55" t="s">
        <v>147</v>
      </c>
      <c r="E49" s="55" t="s">
        <v>148</v>
      </c>
      <c r="F49" s="55" t="s">
        <v>149</v>
      </c>
      <c r="G49" s="55" t="s">
        <v>150</v>
      </c>
      <c r="H49" s="55" t="s">
        <v>151</v>
      </c>
      <c r="I49" s="55" t="s">
        <v>152</v>
      </c>
      <c r="J49" s="55" t="s">
        <v>153</v>
      </c>
      <c r="K49" s="55" t="s">
        <v>154</v>
      </c>
      <c r="L49" s="55" t="s">
        <v>155</v>
      </c>
      <c r="M49" s="55" t="s">
        <v>156</v>
      </c>
      <c r="N49" s="55" t="s">
        <v>157</v>
      </c>
      <c r="O49" s="5"/>
    </row>
    <row r="50" spans="1:15" ht="172.5" customHeight="1">
      <c r="A50" s="56"/>
      <c r="B50" s="56"/>
      <c r="C50" s="56"/>
      <c r="D50" s="56"/>
      <c r="E50" s="56"/>
      <c r="F50" s="56"/>
      <c r="G50" s="56"/>
      <c r="H50" s="56"/>
      <c r="I50" s="56"/>
      <c r="J50" s="56"/>
      <c r="K50" s="56"/>
      <c r="L50" s="56"/>
      <c r="M50" s="56"/>
      <c r="N50" s="56"/>
      <c r="O50" s="5"/>
    </row>
    <row r="51" spans="1:15" ht="27">
      <c r="A51" s="49" t="s">
        <v>158</v>
      </c>
      <c r="B51" s="50" t="s">
        <v>162</v>
      </c>
      <c r="C51" s="51" t="s">
        <v>165</v>
      </c>
      <c r="D51" s="52" t="s">
        <v>168</v>
      </c>
      <c r="E51" s="50" t="s">
        <v>171</v>
      </c>
      <c r="F51" s="50" t="s">
        <v>174</v>
      </c>
      <c r="G51" s="50" t="s">
        <v>177</v>
      </c>
      <c r="H51" s="50" t="s">
        <v>180</v>
      </c>
      <c r="I51" s="50" t="s">
        <v>183</v>
      </c>
      <c r="J51" s="50" t="s">
        <v>186</v>
      </c>
      <c r="K51" s="50" t="s">
        <v>189</v>
      </c>
      <c r="L51" s="53" t="s">
        <v>192</v>
      </c>
      <c r="M51" s="53" t="s">
        <v>195</v>
      </c>
      <c r="N51" s="53" t="s">
        <v>198</v>
      </c>
      <c r="O51" s="5"/>
    </row>
    <row r="52" spans="1:15" ht="150">
      <c r="A52" s="25" t="s">
        <v>284</v>
      </c>
      <c r="B52" s="25" t="s">
        <v>159</v>
      </c>
      <c r="C52" s="37" t="s">
        <v>125</v>
      </c>
      <c r="D52" s="38" t="s">
        <v>282</v>
      </c>
      <c r="E52" s="39" t="s">
        <v>283</v>
      </c>
      <c r="F52" s="26">
        <v>1701675</v>
      </c>
      <c r="G52" s="26">
        <v>1460415</v>
      </c>
      <c r="H52" s="26">
        <v>730207.5</v>
      </c>
      <c r="I52" s="26">
        <v>730207.5</v>
      </c>
      <c r="J52" s="27">
        <v>0</v>
      </c>
      <c r="K52" s="28">
        <v>32</v>
      </c>
      <c r="L52" s="29">
        <v>0.5714285714285714</v>
      </c>
      <c r="M52" s="40" t="str">
        <f t="shared" ref="M52:M95" si="3">VLOOKUP(C52,kat,2,FALSE)</f>
        <v>010</v>
      </c>
      <c r="N52" s="31" t="s">
        <v>599</v>
      </c>
      <c r="O52" s="5"/>
    </row>
    <row r="53" spans="1:15" ht="150">
      <c r="A53" s="18" t="s">
        <v>287</v>
      </c>
      <c r="B53" s="18" t="s">
        <v>159</v>
      </c>
      <c r="C53" s="33" t="s">
        <v>64</v>
      </c>
      <c r="D53" s="34" t="s">
        <v>288</v>
      </c>
      <c r="E53" s="35" t="s">
        <v>289</v>
      </c>
      <c r="F53" s="19">
        <v>7403185.79</v>
      </c>
      <c r="G53" s="19">
        <v>6223581.7999999998</v>
      </c>
      <c r="H53" s="19">
        <v>4680383.68</v>
      </c>
      <c r="I53" s="19">
        <v>4680383.68</v>
      </c>
      <c r="J53" s="20">
        <v>0</v>
      </c>
      <c r="K53" s="21">
        <v>29</v>
      </c>
      <c r="L53" s="22">
        <v>0.5178571428571429</v>
      </c>
      <c r="M53" s="36" t="str">
        <f t="shared" si="3"/>
        <v>010</v>
      </c>
      <c r="N53" s="54" t="s">
        <v>599</v>
      </c>
      <c r="O53" s="5"/>
    </row>
    <row r="54" spans="1:15" ht="150">
      <c r="A54" s="25" t="s">
        <v>290</v>
      </c>
      <c r="B54" s="25" t="s">
        <v>159</v>
      </c>
      <c r="C54" s="37" t="s">
        <v>91</v>
      </c>
      <c r="D54" s="38" t="s">
        <v>291</v>
      </c>
      <c r="E54" s="39" t="s">
        <v>292</v>
      </c>
      <c r="F54" s="26">
        <v>1411406</v>
      </c>
      <c r="G54" s="26">
        <v>1265552</v>
      </c>
      <c r="H54" s="26">
        <v>783436.2</v>
      </c>
      <c r="I54" s="26">
        <v>783436.2</v>
      </c>
      <c r="J54" s="27">
        <v>0</v>
      </c>
      <c r="K54" s="28">
        <v>29</v>
      </c>
      <c r="L54" s="29">
        <v>0.5178571428571429</v>
      </c>
      <c r="M54" s="40" t="str">
        <f t="shared" si="3"/>
        <v>010</v>
      </c>
      <c r="N54" s="31" t="s">
        <v>599</v>
      </c>
      <c r="O54" s="5"/>
    </row>
    <row r="55" spans="1:15" ht="150">
      <c r="A55" s="18" t="s">
        <v>293</v>
      </c>
      <c r="B55" s="18" t="s">
        <v>159</v>
      </c>
      <c r="C55" s="33" t="s">
        <v>18</v>
      </c>
      <c r="D55" s="34" t="s">
        <v>294</v>
      </c>
      <c r="E55" s="35" t="s">
        <v>295</v>
      </c>
      <c r="F55" s="19">
        <v>2220871.5</v>
      </c>
      <c r="G55" s="19">
        <v>1988119</v>
      </c>
      <c r="H55" s="19">
        <v>994059.5</v>
      </c>
      <c r="I55" s="19">
        <v>994059.5</v>
      </c>
      <c r="J55" s="20">
        <v>0</v>
      </c>
      <c r="K55" s="21">
        <v>27</v>
      </c>
      <c r="L55" s="22">
        <v>0.48214285714285715</v>
      </c>
      <c r="M55" s="36" t="str">
        <f t="shared" si="3"/>
        <v>010</v>
      </c>
      <c r="N55" s="54" t="s">
        <v>599</v>
      </c>
      <c r="O55" s="5"/>
    </row>
    <row r="56" spans="1:15" ht="150">
      <c r="A56" s="25" t="s">
        <v>296</v>
      </c>
      <c r="B56" s="25" t="s">
        <v>159</v>
      </c>
      <c r="C56" s="37" t="s">
        <v>139</v>
      </c>
      <c r="D56" s="38" t="s">
        <v>297</v>
      </c>
      <c r="E56" s="39" t="s">
        <v>298</v>
      </c>
      <c r="F56" s="26">
        <v>3546480</v>
      </c>
      <c r="G56" s="26">
        <v>3216200</v>
      </c>
      <c r="H56" s="26">
        <v>2491370</v>
      </c>
      <c r="I56" s="26">
        <v>2491370</v>
      </c>
      <c r="J56" s="27">
        <v>0</v>
      </c>
      <c r="K56" s="28">
        <v>26</v>
      </c>
      <c r="L56" s="29">
        <v>0.4642857142857143</v>
      </c>
      <c r="M56" s="40" t="str">
        <f t="shared" si="3"/>
        <v>010</v>
      </c>
      <c r="N56" s="31" t="s">
        <v>599</v>
      </c>
      <c r="O56" s="5"/>
    </row>
    <row r="57" spans="1:15" ht="150">
      <c r="A57" s="18" t="s">
        <v>299</v>
      </c>
      <c r="B57" s="18" t="s">
        <v>159</v>
      </c>
      <c r="C57" s="33" t="s">
        <v>94</v>
      </c>
      <c r="D57" s="34" t="s">
        <v>300</v>
      </c>
      <c r="E57" s="35" t="s">
        <v>301</v>
      </c>
      <c r="F57" s="19">
        <v>6337752.3300000001</v>
      </c>
      <c r="G57" s="19">
        <v>5686923.5</v>
      </c>
      <c r="H57" s="19">
        <v>3535842.22</v>
      </c>
      <c r="I57" s="19">
        <v>3535842.22</v>
      </c>
      <c r="J57" s="20">
        <v>0</v>
      </c>
      <c r="K57" s="21">
        <v>17</v>
      </c>
      <c r="L57" s="22">
        <v>0.30357142857142855</v>
      </c>
      <c r="M57" s="36" t="str">
        <f t="shared" si="3"/>
        <v>010</v>
      </c>
      <c r="N57" s="54" t="s">
        <v>599</v>
      </c>
      <c r="O57" s="5"/>
    </row>
    <row r="58" spans="1:15" ht="210">
      <c r="A58" s="25" t="s">
        <v>302</v>
      </c>
      <c r="B58" s="25" t="s">
        <v>159</v>
      </c>
      <c r="C58" s="37" t="s">
        <v>69</v>
      </c>
      <c r="D58" s="38" t="s">
        <v>367</v>
      </c>
      <c r="E58" s="39" t="s">
        <v>368</v>
      </c>
      <c r="F58" s="26">
        <v>4177572</v>
      </c>
      <c r="G58" s="26">
        <v>3918040</v>
      </c>
      <c r="H58" s="26">
        <v>3033109</v>
      </c>
      <c r="I58" s="26">
        <v>3033109</v>
      </c>
      <c r="J58" s="27">
        <v>0</v>
      </c>
      <c r="K58" s="41" t="s">
        <v>369</v>
      </c>
      <c r="L58" s="31" t="s">
        <v>599</v>
      </c>
      <c r="M58" s="40" t="str">
        <f t="shared" ref="M58:M74" si="4">VLOOKUP(C58,kat,2,FALSE)</f>
        <v>010</v>
      </c>
      <c r="N58" s="31" t="s">
        <v>599</v>
      </c>
      <c r="O58" s="5"/>
    </row>
    <row r="59" spans="1:15" ht="150">
      <c r="A59" s="18" t="s">
        <v>306</v>
      </c>
      <c r="B59" s="18" t="s">
        <v>159</v>
      </c>
      <c r="C59" s="33" t="s">
        <v>137</v>
      </c>
      <c r="D59" s="34" t="s">
        <v>371</v>
      </c>
      <c r="E59" s="35" t="s">
        <v>372</v>
      </c>
      <c r="F59" s="19">
        <v>3465845.85</v>
      </c>
      <c r="G59" s="19">
        <v>3465845.85</v>
      </c>
      <c r="H59" s="19">
        <v>2192524.2200000002</v>
      </c>
      <c r="I59" s="19">
        <v>2192524.2200000002</v>
      </c>
      <c r="J59" s="20">
        <v>0</v>
      </c>
      <c r="K59" s="32" t="s">
        <v>369</v>
      </c>
      <c r="L59" s="54" t="s">
        <v>599</v>
      </c>
      <c r="M59" s="36" t="str">
        <f t="shared" si="4"/>
        <v>010</v>
      </c>
      <c r="N59" s="54" t="s">
        <v>599</v>
      </c>
      <c r="O59" s="5"/>
    </row>
    <row r="60" spans="1:15" ht="150">
      <c r="A60" s="25" t="s">
        <v>309</v>
      </c>
      <c r="B60" s="25" t="s">
        <v>159</v>
      </c>
      <c r="C60" s="37" t="s">
        <v>45</v>
      </c>
      <c r="D60" s="38" t="s">
        <v>374</v>
      </c>
      <c r="E60" s="39" t="s">
        <v>375</v>
      </c>
      <c r="F60" s="26">
        <v>1858667.93</v>
      </c>
      <c r="G60" s="26">
        <v>1855417.52</v>
      </c>
      <c r="H60" s="26">
        <v>927708.75</v>
      </c>
      <c r="I60" s="26">
        <v>927708.75</v>
      </c>
      <c r="J60" s="27">
        <v>0</v>
      </c>
      <c r="K60" s="41" t="s">
        <v>369</v>
      </c>
      <c r="L60" s="31" t="s">
        <v>599</v>
      </c>
      <c r="M60" s="40" t="str">
        <f t="shared" si="4"/>
        <v>009</v>
      </c>
      <c r="N60" s="31" t="s">
        <v>599</v>
      </c>
      <c r="O60" s="5"/>
    </row>
    <row r="61" spans="1:15" ht="150">
      <c r="A61" s="18" t="s">
        <v>312</v>
      </c>
      <c r="B61" s="18" t="s">
        <v>159</v>
      </c>
      <c r="C61" s="33" t="s">
        <v>15</v>
      </c>
      <c r="D61" s="34" t="s">
        <v>377</v>
      </c>
      <c r="E61" s="35" t="s">
        <v>378</v>
      </c>
      <c r="F61" s="19">
        <v>1207789.7</v>
      </c>
      <c r="G61" s="19">
        <v>1108343</v>
      </c>
      <c r="H61" s="19">
        <v>755702.05</v>
      </c>
      <c r="I61" s="19">
        <v>755702.05</v>
      </c>
      <c r="J61" s="20">
        <v>0</v>
      </c>
      <c r="K61" s="32" t="s">
        <v>369</v>
      </c>
      <c r="L61" s="54" t="s">
        <v>599</v>
      </c>
      <c r="M61" s="36" t="str">
        <f t="shared" si="4"/>
        <v>010</v>
      </c>
      <c r="N61" s="54" t="s">
        <v>599</v>
      </c>
      <c r="O61" s="5"/>
    </row>
    <row r="62" spans="1:15" ht="150">
      <c r="A62" s="25" t="s">
        <v>315</v>
      </c>
      <c r="B62" s="25" t="s">
        <v>159</v>
      </c>
      <c r="C62" s="37" t="s">
        <v>120</v>
      </c>
      <c r="D62" s="38" t="s">
        <v>380</v>
      </c>
      <c r="E62" s="39" t="s">
        <v>381</v>
      </c>
      <c r="F62" s="26">
        <v>7108479.29</v>
      </c>
      <c r="G62" s="26">
        <v>6364510.4199999999</v>
      </c>
      <c r="H62" s="26">
        <v>3223079.47</v>
      </c>
      <c r="I62" s="26">
        <v>3223079.47</v>
      </c>
      <c r="J62" s="27">
        <v>0</v>
      </c>
      <c r="K62" s="41" t="s">
        <v>369</v>
      </c>
      <c r="L62" s="31" t="s">
        <v>599</v>
      </c>
      <c r="M62" s="40" t="str">
        <f t="shared" si="4"/>
        <v>010</v>
      </c>
      <c r="N62" s="31" t="s">
        <v>599</v>
      </c>
      <c r="O62" s="5"/>
    </row>
    <row r="63" spans="1:15" ht="150">
      <c r="A63" s="18" t="s">
        <v>318</v>
      </c>
      <c r="B63" s="18" t="s">
        <v>159</v>
      </c>
      <c r="C63" s="33" t="s">
        <v>14</v>
      </c>
      <c r="D63" s="34" t="s">
        <v>383</v>
      </c>
      <c r="E63" s="35" t="s">
        <v>384</v>
      </c>
      <c r="F63" s="19">
        <v>6413000</v>
      </c>
      <c r="G63" s="19">
        <v>6349750</v>
      </c>
      <c r="H63" s="19">
        <v>4711729.97</v>
      </c>
      <c r="I63" s="19">
        <v>4711729.97</v>
      </c>
      <c r="J63" s="20">
        <v>0</v>
      </c>
      <c r="K63" s="32" t="s">
        <v>369</v>
      </c>
      <c r="L63" s="54" t="s">
        <v>599</v>
      </c>
      <c r="M63" s="36" t="str">
        <f t="shared" si="4"/>
        <v>010</v>
      </c>
      <c r="N63" s="54" t="s">
        <v>599</v>
      </c>
      <c r="O63" s="5"/>
    </row>
    <row r="64" spans="1:15" ht="150">
      <c r="A64" s="25" t="s">
        <v>321</v>
      </c>
      <c r="B64" s="25" t="s">
        <v>159</v>
      </c>
      <c r="C64" s="37" t="s">
        <v>31</v>
      </c>
      <c r="D64" s="38" t="s">
        <v>386</v>
      </c>
      <c r="E64" s="39" t="s">
        <v>387</v>
      </c>
      <c r="F64" s="26">
        <v>7569917.7599999998</v>
      </c>
      <c r="G64" s="26">
        <v>7047909.7599999998</v>
      </c>
      <c r="H64" s="26">
        <v>4443708.33</v>
      </c>
      <c r="I64" s="26">
        <v>4443708.33</v>
      </c>
      <c r="J64" s="27">
        <v>0</v>
      </c>
      <c r="K64" s="41" t="s">
        <v>369</v>
      </c>
      <c r="L64" s="31" t="s">
        <v>599</v>
      </c>
      <c r="M64" s="40" t="str">
        <f t="shared" si="4"/>
        <v>010</v>
      </c>
      <c r="N64" s="31" t="s">
        <v>599</v>
      </c>
      <c r="O64" s="5"/>
    </row>
    <row r="65" spans="1:15" ht="150">
      <c r="A65" s="18" t="s">
        <v>324</v>
      </c>
      <c r="B65" s="18" t="s">
        <v>159</v>
      </c>
      <c r="C65" s="33" t="s">
        <v>121</v>
      </c>
      <c r="D65" s="34" t="s">
        <v>389</v>
      </c>
      <c r="E65" s="35" t="s">
        <v>390</v>
      </c>
      <c r="F65" s="19">
        <v>1344855.85</v>
      </c>
      <c r="G65" s="19">
        <v>1233310.83</v>
      </c>
      <c r="H65" s="19">
        <v>767417.69</v>
      </c>
      <c r="I65" s="19">
        <v>767417.69</v>
      </c>
      <c r="J65" s="20">
        <v>0</v>
      </c>
      <c r="K65" s="32" t="s">
        <v>369</v>
      </c>
      <c r="L65" s="54" t="s">
        <v>599</v>
      </c>
      <c r="M65" s="36" t="str">
        <f t="shared" si="4"/>
        <v>010</v>
      </c>
      <c r="N65" s="54" t="s">
        <v>599</v>
      </c>
      <c r="O65" s="5"/>
    </row>
    <row r="66" spans="1:15" ht="150">
      <c r="A66" s="25" t="s">
        <v>327</v>
      </c>
      <c r="B66" s="25" t="s">
        <v>159</v>
      </c>
      <c r="C66" s="37" t="s">
        <v>27</v>
      </c>
      <c r="D66" s="38" t="s">
        <v>392</v>
      </c>
      <c r="E66" s="39" t="s">
        <v>393</v>
      </c>
      <c r="F66" s="26">
        <v>6627207.5800000001</v>
      </c>
      <c r="G66" s="26">
        <v>6529687.5800000001</v>
      </c>
      <c r="H66" s="26">
        <v>3063850.04</v>
      </c>
      <c r="I66" s="26">
        <v>3063850.04</v>
      </c>
      <c r="J66" s="27">
        <v>0</v>
      </c>
      <c r="K66" s="41" t="s">
        <v>369</v>
      </c>
      <c r="L66" s="31" t="s">
        <v>599</v>
      </c>
      <c r="M66" s="40" t="str">
        <f t="shared" si="4"/>
        <v>011</v>
      </c>
      <c r="N66" s="31" t="s">
        <v>599</v>
      </c>
      <c r="O66" s="5"/>
    </row>
    <row r="67" spans="1:15" ht="150">
      <c r="A67" s="18" t="s">
        <v>330</v>
      </c>
      <c r="B67" s="18" t="s">
        <v>159</v>
      </c>
      <c r="C67" s="33" t="s">
        <v>82</v>
      </c>
      <c r="D67" s="34" t="s">
        <v>395</v>
      </c>
      <c r="E67" s="35" t="s">
        <v>396</v>
      </c>
      <c r="F67" s="19">
        <v>11368066.779999999</v>
      </c>
      <c r="G67" s="19">
        <v>9715915.5999999996</v>
      </c>
      <c r="H67" s="19">
        <v>4933491.76</v>
      </c>
      <c r="I67" s="19">
        <v>4933491.76</v>
      </c>
      <c r="J67" s="20">
        <v>0</v>
      </c>
      <c r="K67" s="32" t="s">
        <v>369</v>
      </c>
      <c r="L67" s="54" t="s">
        <v>599</v>
      </c>
      <c r="M67" s="36" t="str">
        <f t="shared" si="4"/>
        <v>011</v>
      </c>
      <c r="N67" s="54" t="s">
        <v>599</v>
      </c>
      <c r="O67" s="5"/>
    </row>
    <row r="68" spans="1:15" ht="150">
      <c r="A68" s="25" t="s">
        <v>333</v>
      </c>
      <c r="B68" s="25" t="s">
        <v>159</v>
      </c>
      <c r="C68" s="37" t="s">
        <v>113</v>
      </c>
      <c r="D68" s="38" t="s">
        <v>398</v>
      </c>
      <c r="E68" s="39" t="s">
        <v>399</v>
      </c>
      <c r="F68" s="26">
        <v>2288020</v>
      </c>
      <c r="G68" s="26">
        <v>2094700</v>
      </c>
      <c r="H68" s="26">
        <v>1537789.84</v>
      </c>
      <c r="I68" s="26">
        <v>1537789.84</v>
      </c>
      <c r="J68" s="27">
        <v>0</v>
      </c>
      <c r="K68" s="41" t="s">
        <v>369</v>
      </c>
      <c r="L68" s="31" t="s">
        <v>599</v>
      </c>
      <c r="M68" s="40" t="str">
        <f t="shared" si="4"/>
        <v>011</v>
      </c>
      <c r="N68" s="31" t="s">
        <v>599</v>
      </c>
      <c r="O68" s="5"/>
    </row>
    <row r="69" spans="1:15" ht="150">
      <c r="A69" s="18" t="s">
        <v>336</v>
      </c>
      <c r="B69" s="18" t="s">
        <v>159</v>
      </c>
      <c r="C69" s="33" t="s">
        <v>43</v>
      </c>
      <c r="D69" s="34" t="s">
        <v>401</v>
      </c>
      <c r="E69" s="35" t="s">
        <v>402</v>
      </c>
      <c r="F69" s="19">
        <v>5249091</v>
      </c>
      <c r="G69" s="19">
        <v>4685200</v>
      </c>
      <c r="H69" s="19">
        <v>3265560</v>
      </c>
      <c r="I69" s="19">
        <v>3265560</v>
      </c>
      <c r="J69" s="20">
        <v>0</v>
      </c>
      <c r="K69" s="32" t="s">
        <v>369</v>
      </c>
      <c r="L69" s="54" t="s">
        <v>599</v>
      </c>
      <c r="M69" s="36" t="str">
        <f t="shared" si="4"/>
        <v>009</v>
      </c>
      <c r="N69" s="54" t="s">
        <v>599</v>
      </c>
      <c r="O69" s="5"/>
    </row>
    <row r="70" spans="1:15" ht="150">
      <c r="A70" s="25" t="s">
        <v>339</v>
      </c>
      <c r="B70" s="25" t="s">
        <v>159</v>
      </c>
      <c r="C70" s="37" t="s">
        <v>141</v>
      </c>
      <c r="D70" s="38" t="s">
        <v>404</v>
      </c>
      <c r="E70" s="39" t="s">
        <v>405</v>
      </c>
      <c r="F70" s="26">
        <v>5628540</v>
      </c>
      <c r="G70" s="26">
        <v>5111500</v>
      </c>
      <c r="H70" s="26">
        <v>3531225</v>
      </c>
      <c r="I70" s="26">
        <v>3531225</v>
      </c>
      <c r="J70" s="27">
        <v>0</v>
      </c>
      <c r="K70" s="41" t="s">
        <v>369</v>
      </c>
      <c r="L70" s="31" t="s">
        <v>599</v>
      </c>
      <c r="M70" s="40" t="str">
        <f t="shared" si="4"/>
        <v>010</v>
      </c>
      <c r="N70" s="31" t="s">
        <v>599</v>
      </c>
      <c r="O70" s="5"/>
    </row>
    <row r="71" spans="1:15" ht="150">
      <c r="A71" s="18" t="s">
        <v>342</v>
      </c>
      <c r="B71" s="18" t="s">
        <v>159</v>
      </c>
      <c r="C71" s="33" t="s">
        <v>101</v>
      </c>
      <c r="D71" s="34" t="s">
        <v>407</v>
      </c>
      <c r="E71" s="35" t="s">
        <v>408</v>
      </c>
      <c r="F71" s="19">
        <v>2324899.62</v>
      </c>
      <c r="G71" s="19">
        <v>2093585.63</v>
      </c>
      <c r="H71" s="19">
        <v>1046792.81</v>
      </c>
      <c r="I71" s="19">
        <v>1046792.81</v>
      </c>
      <c r="J71" s="20">
        <v>0</v>
      </c>
      <c r="K71" s="32" t="s">
        <v>369</v>
      </c>
      <c r="L71" s="54" t="s">
        <v>599</v>
      </c>
      <c r="M71" s="36" t="str">
        <f t="shared" si="4"/>
        <v>010</v>
      </c>
      <c r="N71" s="54" t="s">
        <v>599</v>
      </c>
      <c r="O71" s="5"/>
    </row>
    <row r="72" spans="1:15" ht="150">
      <c r="A72" s="25" t="s">
        <v>345</v>
      </c>
      <c r="B72" s="25" t="s">
        <v>159</v>
      </c>
      <c r="C72" s="37" t="s">
        <v>70</v>
      </c>
      <c r="D72" s="38" t="s">
        <v>410</v>
      </c>
      <c r="E72" s="39" t="s">
        <v>411</v>
      </c>
      <c r="F72" s="26">
        <v>6106950</v>
      </c>
      <c r="G72" s="26">
        <v>5990340</v>
      </c>
      <c r="H72" s="26">
        <v>2784068.4</v>
      </c>
      <c r="I72" s="26">
        <v>2784068.4</v>
      </c>
      <c r="J72" s="27">
        <v>0</v>
      </c>
      <c r="K72" s="41" t="s">
        <v>369</v>
      </c>
      <c r="L72" s="31" t="s">
        <v>599</v>
      </c>
      <c r="M72" s="40" t="str">
        <f t="shared" si="4"/>
        <v>011</v>
      </c>
      <c r="N72" s="31" t="s">
        <v>599</v>
      </c>
      <c r="O72" s="5"/>
    </row>
    <row r="73" spans="1:15" ht="150">
      <c r="A73" s="18" t="s">
        <v>348</v>
      </c>
      <c r="B73" s="18" t="s">
        <v>159</v>
      </c>
      <c r="C73" s="33" t="s">
        <v>135</v>
      </c>
      <c r="D73" s="34" t="s">
        <v>413</v>
      </c>
      <c r="E73" s="35" t="s">
        <v>414</v>
      </c>
      <c r="F73" s="19">
        <v>6657248.7999999998</v>
      </c>
      <c r="G73" s="19">
        <v>6481360</v>
      </c>
      <c r="H73" s="19">
        <v>4895447.99</v>
      </c>
      <c r="I73" s="19">
        <v>4895447.99</v>
      </c>
      <c r="J73" s="20">
        <v>0</v>
      </c>
      <c r="K73" s="32" t="s">
        <v>369</v>
      </c>
      <c r="L73" s="54" t="s">
        <v>599</v>
      </c>
      <c r="M73" s="36" t="str">
        <f t="shared" si="4"/>
        <v>009</v>
      </c>
      <c r="N73" s="54" t="s">
        <v>599</v>
      </c>
      <c r="O73" s="5"/>
    </row>
    <row r="74" spans="1:15" ht="150">
      <c r="A74" s="25" t="s">
        <v>351</v>
      </c>
      <c r="B74" s="25" t="s">
        <v>159</v>
      </c>
      <c r="C74" s="37" t="s">
        <v>77</v>
      </c>
      <c r="D74" s="38" t="s">
        <v>416</v>
      </c>
      <c r="E74" s="39" t="s">
        <v>417</v>
      </c>
      <c r="F74" s="26">
        <v>6721112.9000000004</v>
      </c>
      <c r="G74" s="26">
        <v>6642466.0099999998</v>
      </c>
      <c r="H74" s="26">
        <v>4977685.57</v>
      </c>
      <c r="I74" s="26">
        <v>4977685.57</v>
      </c>
      <c r="J74" s="27">
        <v>0</v>
      </c>
      <c r="K74" s="41" t="s">
        <v>369</v>
      </c>
      <c r="L74" s="31" t="s">
        <v>599</v>
      </c>
      <c r="M74" s="40" t="str">
        <f t="shared" si="4"/>
        <v>010</v>
      </c>
      <c r="N74" s="31" t="s">
        <v>599</v>
      </c>
      <c r="O74" s="5"/>
    </row>
    <row r="75" spans="1:15" ht="150">
      <c r="A75" s="18" t="s">
        <v>354</v>
      </c>
      <c r="B75" s="18" t="s">
        <v>159</v>
      </c>
      <c r="C75" s="33" t="s">
        <v>111</v>
      </c>
      <c r="D75" s="34" t="s">
        <v>303</v>
      </c>
      <c r="E75" s="35" t="s">
        <v>304</v>
      </c>
      <c r="F75" s="19">
        <v>1747106.8</v>
      </c>
      <c r="G75" s="19">
        <v>1636706.8</v>
      </c>
      <c r="H75" s="19">
        <v>973485.61</v>
      </c>
      <c r="I75" s="19">
        <v>973485.61</v>
      </c>
      <c r="J75" s="20">
        <v>0</v>
      </c>
      <c r="K75" s="32" t="s">
        <v>305</v>
      </c>
      <c r="L75" s="54" t="s">
        <v>599</v>
      </c>
      <c r="M75" s="36" t="str">
        <f t="shared" si="3"/>
        <v>010</v>
      </c>
      <c r="N75" s="54" t="s">
        <v>599</v>
      </c>
      <c r="O75" s="5"/>
    </row>
    <row r="76" spans="1:15" ht="150">
      <c r="A76" s="25" t="s">
        <v>357</v>
      </c>
      <c r="B76" s="25" t="s">
        <v>159</v>
      </c>
      <c r="C76" s="37" t="s">
        <v>10</v>
      </c>
      <c r="D76" s="38" t="s">
        <v>307</v>
      </c>
      <c r="E76" s="39" t="s">
        <v>308</v>
      </c>
      <c r="F76" s="26">
        <v>10735816</v>
      </c>
      <c r="G76" s="26">
        <v>10000000.01</v>
      </c>
      <c r="H76" s="26">
        <v>4999999.9800000004</v>
      </c>
      <c r="I76" s="26">
        <v>4999999.9800000004</v>
      </c>
      <c r="J76" s="27">
        <v>0</v>
      </c>
      <c r="K76" s="41" t="s">
        <v>305</v>
      </c>
      <c r="L76" s="31" t="s">
        <v>599</v>
      </c>
      <c r="M76" s="40" t="str">
        <f t="shared" si="3"/>
        <v>010</v>
      </c>
      <c r="N76" s="31" t="s">
        <v>599</v>
      </c>
      <c r="O76" s="5"/>
    </row>
    <row r="77" spans="1:15" ht="150">
      <c r="A77" s="18" t="s">
        <v>360</v>
      </c>
      <c r="B77" s="18" t="s">
        <v>159</v>
      </c>
      <c r="C77" s="33" t="s">
        <v>24</v>
      </c>
      <c r="D77" s="34" t="s">
        <v>310</v>
      </c>
      <c r="E77" s="35" t="s">
        <v>311</v>
      </c>
      <c r="F77" s="19">
        <v>9741609.0199999996</v>
      </c>
      <c r="G77" s="19">
        <v>8656544</v>
      </c>
      <c r="H77" s="19">
        <v>4328272</v>
      </c>
      <c r="I77" s="19">
        <v>4328272</v>
      </c>
      <c r="J77" s="20">
        <v>0</v>
      </c>
      <c r="K77" s="32" t="s">
        <v>305</v>
      </c>
      <c r="L77" s="54" t="s">
        <v>599</v>
      </c>
      <c r="M77" s="36" t="str">
        <f t="shared" si="3"/>
        <v>010</v>
      </c>
      <c r="N77" s="54" t="s">
        <v>599</v>
      </c>
      <c r="O77" s="5"/>
    </row>
    <row r="78" spans="1:15" ht="150">
      <c r="A78" s="25" t="s">
        <v>363</v>
      </c>
      <c r="B78" s="25" t="s">
        <v>159</v>
      </c>
      <c r="C78" s="37" t="s">
        <v>26</v>
      </c>
      <c r="D78" s="38" t="s">
        <v>313</v>
      </c>
      <c r="E78" s="39" t="s">
        <v>314</v>
      </c>
      <c r="F78" s="26">
        <v>5040246</v>
      </c>
      <c r="G78" s="26">
        <v>4925246</v>
      </c>
      <c r="H78" s="26">
        <v>3510897.1</v>
      </c>
      <c r="I78" s="26">
        <v>3510897.1</v>
      </c>
      <c r="J78" s="27">
        <v>0</v>
      </c>
      <c r="K78" s="41" t="s">
        <v>305</v>
      </c>
      <c r="L78" s="31" t="s">
        <v>599</v>
      </c>
      <c r="M78" s="40" t="str">
        <f t="shared" si="3"/>
        <v>009</v>
      </c>
      <c r="N78" s="31" t="s">
        <v>599</v>
      </c>
      <c r="O78" s="5"/>
    </row>
    <row r="79" spans="1:15" ht="180">
      <c r="A79" s="18" t="s">
        <v>366</v>
      </c>
      <c r="B79" s="18" t="s">
        <v>159</v>
      </c>
      <c r="C79" s="33" t="s">
        <v>100</v>
      </c>
      <c r="D79" s="34" t="s">
        <v>316</v>
      </c>
      <c r="E79" s="35" t="s">
        <v>317</v>
      </c>
      <c r="F79" s="19">
        <v>10823683.710000001</v>
      </c>
      <c r="G79" s="19">
        <v>9532305.9299999997</v>
      </c>
      <c r="H79" s="19">
        <v>4766152.96</v>
      </c>
      <c r="I79" s="19">
        <v>4766152.96</v>
      </c>
      <c r="J79" s="20">
        <v>0</v>
      </c>
      <c r="K79" s="32" t="s">
        <v>305</v>
      </c>
      <c r="L79" s="54" t="s">
        <v>599</v>
      </c>
      <c r="M79" s="36" t="str">
        <f t="shared" si="3"/>
        <v>010</v>
      </c>
      <c r="N79" s="54" t="s">
        <v>599</v>
      </c>
      <c r="O79" s="5"/>
    </row>
    <row r="80" spans="1:15" ht="150">
      <c r="A80" s="25" t="s">
        <v>370</v>
      </c>
      <c r="B80" s="25" t="s">
        <v>159</v>
      </c>
      <c r="C80" s="37" t="s">
        <v>55</v>
      </c>
      <c r="D80" s="38" t="s">
        <v>319</v>
      </c>
      <c r="E80" s="39" t="s">
        <v>320</v>
      </c>
      <c r="F80" s="26">
        <v>4586128</v>
      </c>
      <c r="G80" s="26">
        <v>4434328</v>
      </c>
      <c r="H80" s="26">
        <v>2717318.4</v>
      </c>
      <c r="I80" s="26">
        <v>2717318.4</v>
      </c>
      <c r="J80" s="27">
        <v>0</v>
      </c>
      <c r="K80" s="41" t="s">
        <v>305</v>
      </c>
      <c r="L80" s="31" t="s">
        <v>599</v>
      </c>
      <c r="M80" s="40" t="str">
        <f t="shared" si="3"/>
        <v>009</v>
      </c>
      <c r="N80" s="31" t="s">
        <v>599</v>
      </c>
      <c r="O80" s="5"/>
    </row>
    <row r="81" spans="1:15" ht="210">
      <c r="A81" s="18" t="s">
        <v>373</v>
      </c>
      <c r="B81" s="18" t="s">
        <v>159</v>
      </c>
      <c r="C81" s="33" t="s">
        <v>133</v>
      </c>
      <c r="D81" s="34" t="s">
        <v>322</v>
      </c>
      <c r="E81" s="35" t="s">
        <v>323</v>
      </c>
      <c r="F81" s="19">
        <v>4317720</v>
      </c>
      <c r="G81" s="19">
        <v>3750000</v>
      </c>
      <c r="H81" s="19">
        <v>2937564</v>
      </c>
      <c r="I81" s="19">
        <v>2937564</v>
      </c>
      <c r="J81" s="20">
        <v>0</v>
      </c>
      <c r="K81" s="32" t="s">
        <v>305</v>
      </c>
      <c r="L81" s="54" t="s">
        <v>599</v>
      </c>
      <c r="M81" s="36" t="str">
        <f t="shared" si="3"/>
        <v>010</v>
      </c>
      <c r="N81" s="54" t="s">
        <v>599</v>
      </c>
      <c r="O81" s="5"/>
    </row>
    <row r="82" spans="1:15" ht="150">
      <c r="A82" s="25" t="s">
        <v>376</v>
      </c>
      <c r="B82" s="25" t="s">
        <v>159</v>
      </c>
      <c r="C82" s="37" t="s">
        <v>41</v>
      </c>
      <c r="D82" s="38" t="s">
        <v>325</v>
      </c>
      <c r="E82" s="39" t="s">
        <v>326</v>
      </c>
      <c r="F82" s="26">
        <v>3362813.14</v>
      </c>
      <c r="G82" s="26">
        <v>3298413.14</v>
      </c>
      <c r="H82" s="26">
        <v>2320199.9700000002</v>
      </c>
      <c r="I82" s="26">
        <v>2320199.9700000002</v>
      </c>
      <c r="J82" s="27">
        <v>0</v>
      </c>
      <c r="K82" s="41" t="s">
        <v>305</v>
      </c>
      <c r="L82" s="31" t="s">
        <v>599</v>
      </c>
      <c r="M82" s="40" t="str">
        <f t="shared" si="3"/>
        <v>010</v>
      </c>
      <c r="N82" s="31" t="s">
        <v>599</v>
      </c>
      <c r="O82" s="5"/>
    </row>
    <row r="83" spans="1:15" ht="150">
      <c r="A83" s="18" t="s">
        <v>379</v>
      </c>
      <c r="B83" s="18" t="s">
        <v>159</v>
      </c>
      <c r="C83" s="33" t="s">
        <v>136</v>
      </c>
      <c r="D83" s="34" t="s">
        <v>328</v>
      </c>
      <c r="E83" s="35" t="s">
        <v>329</v>
      </c>
      <c r="F83" s="19">
        <v>1665393.13</v>
      </c>
      <c r="G83" s="19">
        <v>1563402.5</v>
      </c>
      <c r="H83" s="19">
        <v>1073789.75</v>
      </c>
      <c r="I83" s="19">
        <v>1073789.75</v>
      </c>
      <c r="J83" s="20">
        <v>0</v>
      </c>
      <c r="K83" s="32" t="s">
        <v>305</v>
      </c>
      <c r="L83" s="54" t="s">
        <v>599</v>
      </c>
      <c r="M83" s="36" t="str">
        <f t="shared" si="3"/>
        <v>009</v>
      </c>
      <c r="N83" s="54" t="s">
        <v>599</v>
      </c>
      <c r="O83" s="5"/>
    </row>
    <row r="84" spans="1:15" ht="150">
      <c r="A84" s="25" t="s">
        <v>382</v>
      </c>
      <c r="B84" s="25" t="s">
        <v>159</v>
      </c>
      <c r="C84" s="37" t="s">
        <v>81</v>
      </c>
      <c r="D84" s="38" t="s">
        <v>331</v>
      </c>
      <c r="E84" s="39" t="s">
        <v>332</v>
      </c>
      <c r="F84" s="26">
        <v>4125192</v>
      </c>
      <c r="G84" s="26">
        <v>3804342</v>
      </c>
      <c r="H84" s="26">
        <v>2778889.6</v>
      </c>
      <c r="I84" s="26">
        <v>2778889.6</v>
      </c>
      <c r="J84" s="27">
        <v>0</v>
      </c>
      <c r="K84" s="41" t="s">
        <v>305</v>
      </c>
      <c r="L84" s="31" t="s">
        <v>599</v>
      </c>
      <c r="M84" s="40" t="str">
        <f t="shared" si="3"/>
        <v>009</v>
      </c>
      <c r="N84" s="31" t="s">
        <v>599</v>
      </c>
      <c r="O84" s="5"/>
    </row>
    <row r="85" spans="1:15" ht="150">
      <c r="A85" s="18" t="s">
        <v>385</v>
      </c>
      <c r="B85" s="18" t="s">
        <v>159</v>
      </c>
      <c r="C85" s="33" t="s">
        <v>44</v>
      </c>
      <c r="D85" s="34" t="s">
        <v>334</v>
      </c>
      <c r="E85" s="35" t="s">
        <v>335</v>
      </c>
      <c r="F85" s="19">
        <v>4870940.4400000004</v>
      </c>
      <c r="G85" s="19">
        <v>4362826.2699999996</v>
      </c>
      <c r="H85" s="19">
        <v>3155475.57</v>
      </c>
      <c r="I85" s="19">
        <v>3155475.57</v>
      </c>
      <c r="J85" s="20">
        <v>0</v>
      </c>
      <c r="K85" s="32" t="s">
        <v>305</v>
      </c>
      <c r="L85" s="54" t="s">
        <v>599</v>
      </c>
      <c r="M85" s="36" t="str">
        <f t="shared" si="3"/>
        <v>009</v>
      </c>
      <c r="N85" s="54" t="s">
        <v>599</v>
      </c>
      <c r="O85" s="5"/>
    </row>
    <row r="86" spans="1:15" ht="150">
      <c r="A86" s="25" t="s">
        <v>388</v>
      </c>
      <c r="B86" s="25" t="s">
        <v>159</v>
      </c>
      <c r="C86" s="37" t="s">
        <v>110</v>
      </c>
      <c r="D86" s="38" t="s">
        <v>337</v>
      </c>
      <c r="E86" s="39" t="s">
        <v>338</v>
      </c>
      <c r="F86" s="26">
        <v>7343771.2800000003</v>
      </c>
      <c r="G86" s="26">
        <v>6353176</v>
      </c>
      <c r="H86" s="26">
        <v>3176588</v>
      </c>
      <c r="I86" s="26">
        <v>3176588</v>
      </c>
      <c r="J86" s="27">
        <v>0</v>
      </c>
      <c r="K86" s="41" t="s">
        <v>305</v>
      </c>
      <c r="L86" s="31" t="s">
        <v>599</v>
      </c>
      <c r="M86" s="40" t="str">
        <f t="shared" si="3"/>
        <v>009</v>
      </c>
      <c r="N86" s="31" t="s">
        <v>599</v>
      </c>
      <c r="O86" s="5"/>
    </row>
    <row r="87" spans="1:15" ht="150">
      <c r="A87" s="18" t="s">
        <v>391</v>
      </c>
      <c r="B87" s="18" t="s">
        <v>159</v>
      </c>
      <c r="C87" s="33" t="s">
        <v>56</v>
      </c>
      <c r="D87" s="34" t="s">
        <v>340</v>
      </c>
      <c r="E87" s="35" t="s">
        <v>341</v>
      </c>
      <c r="F87" s="19">
        <v>4090050</v>
      </c>
      <c r="G87" s="19">
        <v>3504226</v>
      </c>
      <c r="H87" s="19">
        <v>1752113</v>
      </c>
      <c r="I87" s="19">
        <v>1752113</v>
      </c>
      <c r="J87" s="20">
        <v>0</v>
      </c>
      <c r="K87" s="32" t="s">
        <v>305</v>
      </c>
      <c r="L87" s="54" t="s">
        <v>599</v>
      </c>
      <c r="M87" s="36" t="str">
        <f t="shared" si="3"/>
        <v>009</v>
      </c>
      <c r="N87" s="54" t="s">
        <v>599</v>
      </c>
      <c r="O87" s="5"/>
    </row>
    <row r="88" spans="1:15" ht="150">
      <c r="A88" s="25" t="s">
        <v>394</v>
      </c>
      <c r="B88" s="25" t="s">
        <v>159</v>
      </c>
      <c r="C88" s="37" t="s">
        <v>52</v>
      </c>
      <c r="D88" s="38" t="s">
        <v>343</v>
      </c>
      <c r="E88" s="39" t="s">
        <v>344</v>
      </c>
      <c r="F88" s="26">
        <v>7376109.5999999996</v>
      </c>
      <c r="G88" s="26">
        <v>6528434.25</v>
      </c>
      <c r="H88" s="26">
        <v>3264217.12</v>
      </c>
      <c r="I88" s="26">
        <v>3264217.12</v>
      </c>
      <c r="J88" s="27">
        <v>0</v>
      </c>
      <c r="K88" s="41" t="s">
        <v>305</v>
      </c>
      <c r="L88" s="31" t="s">
        <v>599</v>
      </c>
      <c r="M88" s="40" t="str">
        <f t="shared" si="3"/>
        <v>010</v>
      </c>
      <c r="N88" s="31" t="s">
        <v>599</v>
      </c>
      <c r="O88" s="5"/>
    </row>
    <row r="89" spans="1:15" ht="150">
      <c r="A89" s="18" t="s">
        <v>397</v>
      </c>
      <c r="B89" s="18" t="s">
        <v>159</v>
      </c>
      <c r="C89" s="33" t="s">
        <v>37</v>
      </c>
      <c r="D89" s="34" t="s">
        <v>346</v>
      </c>
      <c r="E89" s="35" t="s">
        <v>347</v>
      </c>
      <c r="F89" s="19">
        <v>3950364.9</v>
      </c>
      <c r="G89" s="19">
        <v>3651910</v>
      </c>
      <c r="H89" s="19">
        <v>1933433</v>
      </c>
      <c r="I89" s="19">
        <v>1933433</v>
      </c>
      <c r="J89" s="20">
        <v>0</v>
      </c>
      <c r="K89" s="32" t="s">
        <v>305</v>
      </c>
      <c r="L89" s="54" t="s">
        <v>599</v>
      </c>
      <c r="M89" s="36" t="str">
        <f t="shared" si="3"/>
        <v>010</v>
      </c>
      <c r="N89" s="54" t="s">
        <v>599</v>
      </c>
      <c r="O89" s="5"/>
    </row>
    <row r="90" spans="1:15" ht="150">
      <c r="A90" s="25" t="s">
        <v>400</v>
      </c>
      <c r="B90" s="25" t="s">
        <v>159</v>
      </c>
      <c r="C90" s="37" t="s">
        <v>46</v>
      </c>
      <c r="D90" s="38" t="s">
        <v>349</v>
      </c>
      <c r="E90" s="39" t="s">
        <v>350</v>
      </c>
      <c r="F90" s="26">
        <v>2457197.5</v>
      </c>
      <c r="G90" s="26">
        <v>2248760</v>
      </c>
      <c r="H90" s="26">
        <v>1648326</v>
      </c>
      <c r="I90" s="26">
        <v>1648326</v>
      </c>
      <c r="J90" s="27">
        <v>0</v>
      </c>
      <c r="K90" s="41" t="s">
        <v>305</v>
      </c>
      <c r="L90" s="31" t="s">
        <v>599</v>
      </c>
      <c r="M90" s="40" t="str">
        <f t="shared" si="3"/>
        <v>010</v>
      </c>
      <c r="N90" s="31" t="s">
        <v>599</v>
      </c>
      <c r="O90" s="5"/>
    </row>
    <row r="91" spans="1:15" ht="180">
      <c r="A91" s="18" t="s">
        <v>403</v>
      </c>
      <c r="B91" s="18" t="s">
        <v>159</v>
      </c>
      <c r="C91" s="33" t="s">
        <v>79</v>
      </c>
      <c r="D91" s="34" t="s">
        <v>352</v>
      </c>
      <c r="E91" s="35" t="s">
        <v>353</v>
      </c>
      <c r="F91" s="19">
        <v>4587343.37</v>
      </c>
      <c r="G91" s="19">
        <v>4161683.8</v>
      </c>
      <c r="H91" s="19">
        <v>3274064.54</v>
      </c>
      <c r="I91" s="19">
        <v>3274064.54</v>
      </c>
      <c r="J91" s="20">
        <v>0</v>
      </c>
      <c r="K91" s="32" t="s">
        <v>305</v>
      </c>
      <c r="L91" s="54" t="s">
        <v>599</v>
      </c>
      <c r="M91" s="36" t="str">
        <f t="shared" si="3"/>
        <v>010</v>
      </c>
      <c r="N91" s="54" t="s">
        <v>599</v>
      </c>
      <c r="O91" s="5"/>
    </row>
    <row r="92" spans="1:15" ht="150">
      <c r="A92" s="25" t="s">
        <v>406</v>
      </c>
      <c r="B92" s="25" t="s">
        <v>159</v>
      </c>
      <c r="C92" s="37" t="s">
        <v>54</v>
      </c>
      <c r="D92" s="38" t="s">
        <v>355</v>
      </c>
      <c r="E92" s="39" t="s">
        <v>356</v>
      </c>
      <c r="F92" s="26">
        <v>6405553.4199999999</v>
      </c>
      <c r="G92" s="26">
        <v>5932477.3700000001</v>
      </c>
      <c r="H92" s="26">
        <v>2966238.68</v>
      </c>
      <c r="I92" s="26">
        <v>2966238.68</v>
      </c>
      <c r="J92" s="27">
        <v>0</v>
      </c>
      <c r="K92" s="41" t="s">
        <v>305</v>
      </c>
      <c r="L92" s="31" t="s">
        <v>599</v>
      </c>
      <c r="M92" s="40" t="str">
        <f t="shared" si="3"/>
        <v>010</v>
      </c>
      <c r="N92" s="31" t="s">
        <v>599</v>
      </c>
      <c r="O92" s="5"/>
    </row>
    <row r="93" spans="1:15" ht="150">
      <c r="A93" s="18" t="s">
        <v>409</v>
      </c>
      <c r="B93" s="18" t="s">
        <v>159</v>
      </c>
      <c r="C93" s="33" t="s">
        <v>128</v>
      </c>
      <c r="D93" s="34" t="s">
        <v>358</v>
      </c>
      <c r="E93" s="35" t="s">
        <v>359</v>
      </c>
      <c r="F93" s="19">
        <v>4414005</v>
      </c>
      <c r="G93" s="19">
        <v>4041175</v>
      </c>
      <c r="H93" s="19">
        <v>3130323.75</v>
      </c>
      <c r="I93" s="19">
        <v>3130323.75</v>
      </c>
      <c r="J93" s="20">
        <v>0</v>
      </c>
      <c r="K93" s="32" t="s">
        <v>305</v>
      </c>
      <c r="L93" s="54" t="s">
        <v>599</v>
      </c>
      <c r="M93" s="36" t="str">
        <f t="shared" si="3"/>
        <v>010</v>
      </c>
      <c r="N93" s="54" t="s">
        <v>599</v>
      </c>
      <c r="O93" s="5"/>
    </row>
    <row r="94" spans="1:15" ht="150">
      <c r="A94" s="25" t="s">
        <v>412</v>
      </c>
      <c r="B94" s="25" t="s">
        <v>159</v>
      </c>
      <c r="C94" s="37" t="s">
        <v>4</v>
      </c>
      <c r="D94" s="38" t="s">
        <v>361</v>
      </c>
      <c r="E94" s="39" t="s">
        <v>362</v>
      </c>
      <c r="F94" s="26">
        <v>6821196</v>
      </c>
      <c r="G94" s="26">
        <v>5542400</v>
      </c>
      <c r="H94" s="26">
        <v>2771200</v>
      </c>
      <c r="I94" s="26">
        <v>2771200</v>
      </c>
      <c r="J94" s="27">
        <v>0</v>
      </c>
      <c r="K94" s="41" t="s">
        <v>305</v>
      </c>
      <c r="L94" s="31" t="s">
        <v>599</v>
      </c>
      <c r="M94" s="40" t="str">
        <f t="shared" si="3"/>
        <v>010</v>
      </c>
      <c r="N94" s="31" t="s">
        <v>599</v>
      </c>
      <c r="O94" s="5"/>
    </row>
    <row r="95" spans="1:15" ht="150">
      <c r="A95" s="18" t="s">
        <v>415</v>
      </c>
      <c r="B95" s="18" t="s">
        <v>159</v>
      </c>
      <c r="C95" s="33" t="s">
        <v>117</v>
      </c>
      <c r="D95" s="34" t="s">
        <v>364</v>
      </c>
      <c r="E95" s="35" t="s">
        <v>365</v>
      </c>
      <c r="F95" s="19">
        <v>9846160</v>
      </c>
      <c r="G95" s="19">
        <v>9846160</v>
      </c>
      <c r="H95" s="19">
        <v>4923080</v>
      </c>
      <c r="I95" s="19">
        <v>4923080</v>
      </c>
      <c r="J95" s="20">
        <v>0</v>
      </c>
      <c r="K95" s="32" t="s">
        <v>305</v>
      </c>
      <c r="L95" s="54" t="s">
        <v>599</v>
      </c>
      <c r="M95" s="36" t="str">
        <f t="shared" si="3"/>
        <v>010</v>
      </c>
      <c r="N95" s="54" t="s">
        <v>599</v>
      </c>
      <c r="O95" s="5"/>
    </row>
    <row r="96" spans="1:15" ht="150">
      <c r="A96" s="25" t="s">
        <v>418</v>
      </c>
      <c r="B96" s="25" t="s">
        <v>159</v>
      </c>
      <c r="C96" s="37" t="s">
        <v>8</v>
      </c>
      <c r="D96" s="38" t="s">
        <v>419</v>
      </c>
      <c r="E96" s="39" t="s">
        <v>420</v>
      </c>
      <c r="F96" s="26">
        <v>21174000</v>
      </c>
      <c r="G96" s="26">
        <v>21174000</v>
      </c>
      <c r="H96" s="26">
        <v>17997900</v>
      </c>
      <c r="I96" s="26">
        <v>17997900</v>
      </c>
      <c r="J96" s="27">
        <v>0</v>
      </c>
      <c r="K96" s="41" t="s">
        <v>421</v>
      </c>
      <c r="L96" s="31" t="s">
        <v>599</v>
      </c>
      <c r="M96" s="40" t="str">
        <f t="shared" ref="M96:M114" si="5">VLOOKUP(C96,kat,2,FALSE)</f>
        <v>010</v>
      </c>
      <c r="N96" s="31" t="s">
        <v>599</v>
      </c>
      <c r="O96" s="5"/>
    </row>
    <row r="97" spans="1:15" ht="150">
      <c r="A97" s="18" t="s">
        <v>422</v>
      </c>
      <c r="B97" s="18" t="s">
        <v>159</v>
      </c>
      <c r="C97" s="33" t="s">
        <v>16</v>
      </c>
      <c r="D97" s="34" t="s">
        <v>423</v>
      </c>
      <c r="E97" s="35" t="s">
        <v>424</v>
      </c>
      <c r="F97" s="19">
        <v>3469600</v>
      </c>
      <c r="G97" s="19">
        <v>3469600</v>
      </c>
      <c r="H97" s="19">
        <v>2775627</v>
      </c>
      <c r="I97" s="19">
        <v>2775627</v>
      </c>
      <c r="J97" s="20">
        <v>0</v>
      </c>
      <c r="K97" s="32" t="s">
        <v>421</v>
      </c>
      <c r="L97" s="54" t="s">
        <v>599</v>
      </c>
      <c r="M97" s="36" t="str">
        <f t="shared" si="5"/>
        <v>010</v>
      </c>
      <c r="N97" s="54" t="s">
        <v>599</v>
      </c>
      <c r="O97" s="5"/>
    </row>
    <row r="98" spans="1:15" ht="150">
      <c r="A98" s="25" t="s">
        <v>425</v>
      </c>
      <c r="B98" s="25" t="s">
        <v>159</v>
      </c>
      <c r="C98" s="37" t="s">
        <v>21</v>
      </c>
      <c r="D98" s="38" t="s">
        <v>426</v>
      </c>
      <c r="E98" s="39" t="s">
        <v>427</v>
      </c>
      <c r="F98" s="26">
        <v>10010975.699999999</v>
      </c>
      <c r="G98" s="26">
        <v>9999475.6999999993</v>
      </c>
      <c r="H98" s="26">
        <v>4999737.8499999996</v>
      </c>
      <c r="I98" s="26">
        <v>4999737.8499999996</v>
      </c>
      <c r="J98" s="27">
        <v>0</v>
      </c>
      <c r="K98" s="41" t="s">
        <v>421</v>
      </c>
      <c r="L98" s="31" t="s">
        <v>599</v>
      </c>
      <c r="M98" s="40" t="str">
        <f t="shared" si="5"/>
        <v>010</v>
      </c>
      <c r="N98" s="31" t="s">
        <v>599</v>
      </c>
      <c r="O98" s="5"/>
    </row>
    <row r="99" spans="1:15" ht="150">
      <c r="A99" s="18" t="s">
        <v>428</v>
      </c>
      <c r="B99" s="18" t="s">
        <v>159</v>
      </c>
      <c r="C99" s="33" t="s">
        <v>33</v>
      </c>
      <c r="D99" s="34" t="s">
        <v>429</v>
      </c>
      <c r="E99" s="35" t="s">
        <v>430</v>
      </c>
      <c r="F99" s="19">
        <v>2459695.5</v>
      </c>
      <c r="G99" s="19">
        <v>2323800</v>
      </c>
      <c r="H99" s="19">
        <v>1161900</v>
      </c>
      <c r="I99" s="19">
        <v>1161900</v>
      </c>
      <c r="J99" s="20">
        <v>0</v>
      </c>
      <c r="K99" s="32" t="s">
        <v>421</v>
      </c>
      <c r="L99" s="54" t="s">
        <v>599</v>
      </c>
      <c r="M99" s="36" t="str">
        <f t="shared" si="5"/>
        <v>009</v>
      </c>
      <c r="N99" s="54" t="s">
        <v>599</v>
      </c>
      <c r="O99" s="5"/>
    </row>
    <row r="100" spans="1:15" ht="150">
      <c r="A100" s="25" t="s">
        <v>431</v>
      </c>
      <c r="B100" s="25" t="s">
        <v>159</v>
      </c>
      <c r="C100" s="37" t="s">
        <v>36</v>
      </c>
      <c r="D100" s="38" t="s">
        <v>432</v>
      </c>
      <c r="E100" s="39" t="s">
        <v>433</v>
      </c>
      <c r="F100" s="26">
        <v>10729560</v>
      </c>
      <c r="G100" s="26">
        <v>9625100</v>
      </c>
      <c r="H100" s="26">
        <v>4812550</v>
      </c>
      <c r="I100" s="26">
        <v>4812550</v>
      </c>
      <c r="J100" s="27">
        <v>0</v>
      </c>
      <c r="K100" s="41" t="s">
        <v>421</v>
      </c>
      <c r="L100" s="31" t="s">
        <v>599</v>
      </c>
      <c r="M100" s="40" t="str">
        <f t="shared" si="5"/>
        <v>010</v>
      </c>
      <c r="N100" s="31" t="s">
        <v>599</v>
      </c>
      <c r="O100" s="5"/>
    </row>
    <row r="101" spans="1:15" ht="150">
      <c r="A101" s="18" t="s">
        <v>434</v>
      </c>
      <c r="B101" s="18" t="s">
        <v>159</v>
      </c>
      <c r="C101" s="33" t="s">
        <v>50</v>
      </c>
      <c r="D101" s="34" t="s">
        <v>435</v>
      </c>
      <c r="E101" s="35" t="s">
        <v>436</v>
      </c>
      <c r="F101" s="19">
        <v>2152500</v>
      </c>
      <c r="G101" s="19">
        <v>1650000</v>
      </c>
      <c r="H101" s="19">
        <v>750000</v>
      </c>
      <c r="I101" s="19">
        <v>750000</v>
      </c>
      <c r="J101" s="20">
        <v>0</v>
      </c>
      <c r="K101" s="32" t="s">
        <v>421</v>
      </c>
      <c r="L101" s="54" t="s">
        <v>599</v>
      </c>
      <c r="M101" s="36" t="str">
        <f t="shared" si="5"/>
        <v>009</v>
      </c>
      <c r="N101" s="54" t="s">
        <v>599</v>
      </c>
      <c r="O101" s="5"/>
    </row>
    <row r="102" spans="1:15" ht="150">
      <c r="A102" s="25" t="s">
        <v>437</v>
      </c>
      <c r="B102" s="25" t="s">
        <v>159</v>
      </c>
      <c r="C102" s="37" t="s">
        <v>60</v>
      </c>
      <c r="D102" s="38" t="s">
        <v>438</v>
      </c>
      <c r="E102" s="39" t="s">
        <v>439</v>
      </c>
      <c r="F102" s="26">
        <v>859732.52</v>
      </c>
      <c r="G102" s="26">
        <v>859732.52</v>
      </c>
      <c r="H102" s="26">
        <v>429866.23</v>
      </c>
      <c r="I102" s="26">
        <v>429866.23</v>
      </c>
      <c r="J102" s="27">
        <v>0</v>
      </c>
      <c r="K102" s="41" t="s">
        <v>421</v>
      </c>
      <c r="L102" s="31" t="s">
        <v>599</v>
      </c>
      <c r="M102" s="40" t="str">
        <f t="shared" si="5"/>
        <v>009</v>
      </c>
      <c r="N102" s="31" t="s">
        <v>599</v>
      </c>
      <c r="O102" s="5"/>
    </row>
    <row r="103" spans="1:15" ht="150">
      <c r="A103" s="18" t="s">
        <v>440</v>
      </c>
      <c r="B103" s="18" t="s">
        <v>159</v>
      </c>
      <c r="C103" s="33" t="s">
        <v>63</v>
      </c>
      <c r="D103" s="34" t="s">
        <v>441</v>
      </c>
      <c r="E103" s="35" t="s">
        <v>442</v>
      </c>
      <c r="F103" s="19">
        <v>6086250</v>
      </c>
      <c r="G103" s="19">
        <v>5261700</v>
      </c>
      <c r="H103" s="19">
        <v>3621495</v>
      </c>
      <c r="I103" s="19">
        <v>3621495</v>
      </c>
      <c r="J103" s="20">
        <v>0</v>
      </c>
      <c r="K103" s="32" t="s">
        <v>421</v>
      </c>
      <c r="L103" s="54" t="s">
        <v>599</v>
      </c>
      <c r="M103" s="36" t="str">
        <f t="shared" si="5"/>
        <v>010</v>
      </c>
      <c r="N103" s="54" t="s">
        <v>599</v>
      </c>
      <c r="O103" s="5"/>
    </row>
    <row r="104" spans="1:15" ht="150">
      <c r="A104" s="25" t="s">
        <v>443</v>
      </c>
      <c r="B104" s="25" t="s">
        <v>159</v>
      </c>
      <c r="C104" s="37" t="s">
        <v>75</v>
      </c>
      <c r="D104" s="38" t="s">
        <v>444</v>
      </c>
      <c r="E104" s="39" t="s">
        <v>445</v>
      </c>
      <c r="F104" s="26">
        <v>2005272.69</v>
      </c>
      <c r="G104" s="26">
        <v>2005272.69</v>
      </c>
      <c r="H104" s="26">
        <v>753496.5</v>
      </c>
      <c r="I104" s="26">
        <v>753496.5</v>
      </c>
      <c r="J104" s="27">
        <v>0</v>
      </c>
      <c r="K104" s="41" t="s">
        <v>421</v>
      </c>
      <c r="L104" s="31" t="s">
        <v>599</v>
      </c>
      <c r="M104" s="40" t="str">
        <f t="shared" si="5"/>
        <v>009</v>
      </c>
      <c r="N104" s="31" t="s">
        <v>599</v>
      </c>
      <c r="O104" s="5"/>
    </row>
    <row r="105" spans="1:15" ht="150">
      <c r="A105" s="18" t="s">
        <v>446</v>
      </c>
      <c r="B105" s="18" t="s">
        <v>159</v>
      </c>
      <c r="C105" s="33" t="s">
        <v>78</v>
      </c>
      <c r="D105" s="34" t="s">
        <v>447</v>
      </c>
      <c r="E105" s="35" t="s">
        <v>448</v>
      </c>
      <c r="F105" s="19">
        <v>8870334</v>
      </c>
      <c r="G105" s="19">
        <v>7547489</v>
      </c>
      <c r="H105" s="19">
        <v>3773744.5</v>
      </c>
      <c r="I105" s="19">
        <v>3773744.5</v>
      </c>
      <c r="J105" s="20">
        <v>0</v>
      </c>
      <c r="K105" s="32" t="s">
        <v>421</v>
      </c>
      <c r="L105" s="54" t="s">
        <v>599</v>
      </c>
      <c r="M105" s="36" t="str">
        <f t="shared" si="5"/>
        <v>010</v>
      </c>
      <c r="N105" s="54" t="s">
        <v>599</v>
      </c>
      <c r="O105" s="5"/>
    </row>
    <row r="106" spans="1:15" ht="150">
      <c r="A106" s="25" t="s">
        <v>449</v>
      </c>
      <c r="B106" s="25" t="s">
        <v>159</v>
      </c>
      <c r="C106" s="37" t="s">
        <v>80</v>
      </c>
      <c r="D106" s="38" t="s">
        <v>450</v>
      </c>
      <c r="E106" s="39" t="s">
        <v>451</v>
      </c>
      <c r="F106" s="26">
        <v>3252289.55</v>
      </c>
      <c r="G106" s="26">
        <v>2667600</v>
      </c>
      <c r="H106" s="26">
        <v>1798680</v>
      </c>
      <c r="I106" s="26">
        <v>1798680</v>
      </c>
      <c r="J106" s="27">
        <v>0</v>
      </c>
      <c r="K106" s="41" t="s">
        <v>421</v>
      </c>
      <c r="L106" s="31" t="s">
        <v>599</v>
      </c>
      <c r="M106" s="40" t="str">
        <f t="shared" si="5"/>
        <v>010</v>
      </c>
      <c r="N106" s="31" t="s">
        <v>599</v>
      </c>
      <c r="O106" s="5"/>
    </row>
    <row r="107" spans="1:15" ht="150">
      <c r="A107" s="18" t="s">
        <v>452</v>
      </c>
      <c r="B107" s="18" t="s">
        <v>159</v>
      </c>
      <c r="C107" s="33" t="s">
        <v>83</v>
      </c>
      <c r="D107" s="34" t="s">
        <v>453</v>
      </c>
      <c r="E107" s="35" t="s">
        <v>454</v>
      </c>
      <c r="F107" s="19">
        <v>8054100</v>
      </c>
      <c r="G107" s="19">
        <v>7929900</v>
      </c>
      <c r="H107" s="19">
        <v>4998915</v>
      </c>
      <c r="I107" s="19">
        <v>4998915</v>
      </c>
      <c r="J107" s="20">
        <v>0</v>
      </c>
      <c r="K107" s="32" t="s">
        <v>421</v>
      </c>
      <c r="L107" s="54" t="s">
        <v>599</v>
      </c>
      <c r="M107" s="36" t="str">
        <f t="shared" si="5"/>
        <v>009</v>
      </c>
      <c r="N107" s="54" t="s">
        <v>599</v>
      </c>
      <c r="O107" s="5"/>
    </row>
    <row r="108" spans="1:15" ht="331.5">
      <c r="A108" s="25" t="s">
        <v>455</v>
      </c>
      <c r="B108" s="25" t="s">
        <v>159</v>
      </c>
      <c r="C108" s="37" t="s">
        <v>84</v>
      </c>
      <c r="D108" s="38" t="s">
        <v>456</v>
      </c>
      <c r="E108" s="48" t="s">
        <v>457</v>
      </c>
      <c r="F108" s="26">
        <v>5829698</v>
      </c>
      <c r="G108" s="26">
        <v>5829698</v>
      </c>
      <c r="H108" s="26">
        <v>2914849</v>
      </c>
      <c r="I108" s="26">
        <v>2914849</v>
      </c>
      <c r="J108" s="27">
        <v>0</v>
      </c>
      <c r="K108" s="41" t="s">
        <v>421</v>
      </c>
      <c r="L108" s="31" t="s">
        <v>599</v>
      </c>
      <c r="M108" s="40" t="str">
        <f t="shared" si="5"/>
        <v>010</v>
      </c>
      <c r="N108" s="31" t="s">
        <v>599</v>
      </c>
      <c r="O108" s="5"/>
    </row>
    <row r="109" spans="1:15" ht="150">
      <c r="A109" s="18" t="s">
        <v>458</v>
      </c>
      <c r="B109" s="18" t="s">
        <v>159</v>
      </c>
      <c r="C109" s="33" t="s">
        <v>85</v>
      </c>
      <c r="D109" s="34" t="s">
        <v>459</v>
      </c>
      <c r="E109" s="35" t="s">
        <v>460</v>
      </c>
      <c r="F109" s="19">
        <v>8046312</v>
      </c>
      <c r="G109" s="19">
        <v>7017430</v>
      </c>
      <c r="H109" s="19">
        <v>3212865</v>
      </c>
      <c r="I109" s="19">
        <v>3212865</v>
      </c>
      <c r="J109" s="20">
        <v>0</v>
      </c>
      <c r="K109" s="32" t="s">
        <v>421</v>
      </c>
      <c r="L109" s="54" t="s">
        <v>599</v>
      </c>
      <c r="M109" s="36" t="str">
        <f t="shared" si="5"/>
        <v>010</v>
      </c>
      <c r="N109" s="54" t="s">
        <v>599</v>
      </c>
      <c r="O109" s="5"/>
    </row>
    <row r="110" spans="1:15" ht="150">
      <c r="A110" s="25" t="s">
        <v>461</v>
      </c>
      <c r="B110" s="25" t="s">
        <v>159</v>
      </c>
      <c r="C110" s="37" t="s">
        <v>87</v>
      </c>
      <c r="D110" s="38" t="s">
        <v>462</v>
      </c>
      <c r="E110" s="39" t="s">
        <v>463</v>
      </c>
      <c r="F110" s="26">
        <v>6457500</v>
      </c>
      <c r="G110" s="26">
        <v>5250000</v>
      </c>
      <c r="H110" s="26">
        <v>2625000</v>
      </c>
      <c r="I110" s="26">
        <v>2625000</v>
      </c>
      <c r="J110" s="27">
        <v>0</v>
      </c>
      <c r="K110" s="41" t="s">
        <v>421</v>
      </c>
      <c r="L110" s="31" t="s">
        <v>599</v>
      </c>
      <c r="M110" s="40" t="str">
        <f t="shared" si="5"/>
        <v/>
      </c>
      <c r="N110" s="31" t="s">
        <v>599</v>
      </c>
      <c r="O110" s="5"/>
    </row>
    <row r="111" spans="1:15" ht="150">
      <c r="A111" s="18" t="s">
        <v>464</v>
      </c>
      <c r="B111" s="18" t="s">
        <v>159</v>
      </c>
      <c r="C111" s="33" t="s">
        <v>88</v>
      </c>
      <c r="D111" s="34" t="s">
        <v>465</v>
      </c>
      <c r="E111" s="35" t="s">
        <v>466</v>
      </c>
      <c r="F111" s="19">
        <v>2845639</v>
      </c>
      <c r="G111" s="19">
        <v>2404660</v>
      </c>
      <c r="H111" s="19">
        <v>1762008</v>
      </c>
      <c r="I111" s="19">
        <v>1762008</v>
      </c>
      <c r="J111" s="20">
        <v>0</v>
      </c>
      <c r="K111" s="32" t="s">
        <v>421</v>
      </c>
      <c r="L111" s="54" t="s">
        <v>599</v>
      </c>
      <c r="M111" s="36" t="str">
        <f t="shared" si="5"/>
        <v>009</v>
      </c>
      <c r="N111" s="54" t="s">
        <v>599</v>
      </c>
      <c r="O111" s="5"/>
    </row>
    <row r="112" spans="1:15" ht="150">
      <c r="A112" s="25" t="s">
        <v>467</v>
      </c>
      <c r="B112" s="25" t="s">
        <v>159</v>
      </c>
      <c r="C112" s="37" t="s">
        <v>92</v>
      </c>
      <c r="D112" s="38" t="s">
        <v>468</v>
      </c>
      <c r="E112" s="39" t="s">
        <v>469</v>
      </c>
      <c r="F112" s="26">
        <v>5541112</v>
      </c>
      <c r="G112" s="26">
        <v>4880000</v>
      </c>
      <c r="H112" s="26">
        <v>2193220</v>
      </c>
      <c r="I112" s="26">
        <v>2193220</v>
      </c>
      <c r="J112" s="27">
        <v>0</v>
      </c>
      <c r="K112" s="41" t="s">
        <v>421</v>
      </c>
      <c r="L112" s="31" t="s">
        <v>599</v>
      </c>
      <c r="M112" s="40" t="str">
        <f t="shared" si="5"/>
        <v>010</v>
      </c>
      <c r="N112" s="31" t="s">
        <v>599</v>
      </c>
      <c r="O112" s="5"/>
    </row>
    <row r="113" spans="1:15" ht="150">
      <c r="A113" s="18" t="s">
        <v>470</v>
      </c>
      <c r="B113" s="18" t="s">
        <v>159</v>
      </c>
      <c r="C113" s="33" t="s">
        <v>93</v>
      </c>
      <c r="D113" s="34" t="s">
        <v>471</v>
      </c>
      <c r="E113" s="35" t="s">
        <v>472</v>
      </c>
      <c r="F113" s="19">
        <v>12421244.4</v>
      </c>
      <c r="G113" s="19">
        <v>11096209.199999999</v>
      </c>
      <c r="H113" s="19">
        <v>7677757</v>
      </c>
      <c r="I113" s="19">
        <v>7677757</v>
      </c>
      <c r="J113" s="20">
        <v>0</v>
      </c>
      <c r="K113" s="32" t="s">
        <v>421</v>
      </c>
      <c r="L113" s="54" t="s">
        <v>599</v>
      </c>
      <c r="M113" s="36" t="str">
        <f t="shared" si="5"/>
        <v>010</v>
      </c>
      <c r="N113" s="54" t="s">
        <v>599</v>
      </c>
      <c r="O113" s="5"/>
    </row>
    <row r="114" spans="1:15" ht="150">
      <c r="A114" s="25" t="s">
        <v>473</v>
      </c>
      <c r="B114" s="25" t="s">
        <v>159</v>
      </c>
      <c r="C114" s="37" t="s">
        <v>96</v>
      </c>
      <c r="D114" s="38" t="s">
        <v>474</v>
      </c>
      <c r="E114" s="39" t="s">
        <v>475</v>
      </c>
      <c r="F114" s="26">
        <v>5581243.5</v>
      </c>
      <c r="G114" s="26">
        <v>4986233.5</v>
      </c>
      <c r="H114" s="26">
        <v>3857909.97</v>
      </c>
      <c r="I114" s="26">
        <v>3857909.97</v>
      </c>
      <c r="J114" s="27">
        <v>0</v>
      </c>
      <c r="K114" s="41" t="s">
        <v>421</v>
      </c>
      <c r="L114" s="31" t="s">
        <v>599</v>
      </c>
      <c r="M114" s="40" t="str">
        <f t="shared" si="5"/>
        <v>009</v>
      </c>
      <c r="N114" s="31" t="s">
        <v>599</v>
      </c>
      <c r="O114" s="5"/>
    </row>
    <row r="115" spans="1:15" ht="150">
      <c r="A115" s="18" t="s">
        <v>476</v>
      </c>
      <c r="B115" s="18" t="s">
        <v>159</v>
      </c>
      <c r="C115" s="33" t="s">
        <v>103</v>
      </c>
      <c r="D115" s="34" t="s">
        <v>477</v>
      </c>
      <c r="E115" s="35" t="s">
        <v>478</v>
      </c>
      <c r="F115" s="19">
        <v>1906500</v>
      </c>
      <c r="G115" s="19">
        <v>1906500</v>
      </c>
      <c r="H115" s="19">
        <v>1906500</v>
      </c>
      <c r="I115" s="19">
        <v>1906500</v>
      </c>
      <c r="J115" s="20">
        <v>0</v>
      </c>
      <c r="K115" s="32" t="s">
        <v>421</v>
      </c>
      <c r="L115" s="54" t="s">
        <v>599</v>
      </c>
      <c r="M115" s="36" t="str">
        <f t="shared" ref="M115:M148" si="6">VLOOKUP(C115,kat,2,FALSE)</f>
        <v>009</v>
      </c>
      <c r="N115" s="54" t="s">
        <v>599</v>
      </c>
      <c r="O115" s="5"/>
    </row>
    <row r="116" spans="1:15" ht="150">
      <c r="A116" s="25" t="s">
        <v>479</v>
      </c>
      <c r="B116" s="25" t="s">
        <v>159</v>
      </c>
      <c r="C116" s="37" t="s">
        <v>124</v>
      </c>
      <c r="D116" s="38" t="s">
        <v>480</v>
      </c>
      <c r="E116" s="39" t="s">
        <v>481</v>
      </c>
      <c r="F116" s="26">
        <v>7030630.29</v>
      </c>
      <c r="G116" s="26">
        <v>6554507.29</v>
      </c>
      <c r="H116" s="26">
        <v>3932704.37</v>
      </c>
      <c r="I116" s="26">
        <v>3932704.37</v>
      </c>
      <c r="J116" s="27">
        <v>0</v>
      </c>
      <c r="K116" s="41" t="s">
        <v>421</v>
      </c>
      <c r="L116" s="31" t="s">
        <v>599</v>
      </c>
      <c r="M116" s="40" t="str">
        <f t="shared" si="6"/>
        <v>010</v>
      </c>
      <c r="N116" s="31" t="s">
        <v>599</v>
      </c>
      <c r="O116" s="5"/>
    </row>
    <row r="117" spans="1:15" ht="390">
      <c r="A117" s="18" t="s">
        <v>482</v>
      </c>
      <c r="B117" s="18" t="s">
        <v>159</v>
      </c>
      <c r="C117" s="33" t="s">
        <v>127</v>
      </c>
      <c r="D117" s="34" t="s">
        <v>483</v>
      </c>
      <c r="E117" s="35" t="s">
        <v>484</v>
      </c>
      <c r="F117" s="19">
        <v>15429120</v>
      </c>
      <c r="G117" s="19">
        <v>12544000</v>
      </c>
      <c r="H117" s="19">
        <v>11065600</v>
      </c>
      <c r="I117" s="19">
        <v>11065600</v>
      </c>
      <c r="J117" s="20">
        <v>0</v>
      </c>
      <c r="K117" s="32" t="s">
        <v>421</v>
      </c>
      <c r="L117" s="54" t="s">
        <v>599</v>
      </c>
      <c r="M117" s="36" t="str">
        <f t="shared" si="6"/>
        <v>010</v>
      </c>
      <c r="N117" s="54" t="s">
        <v>599</v>
      </c>
      <c r="O117" s="5"/>
    </row>
    <row r="118" spans="1:15" ht="150">
      <c r="A118" s="25" t="s">
        <v>485</v>
      </c>
      <c r="B118" s="25" t="s">
        <v>159</v>
      </c>
      <c r="C118" s="37" t="s">
        <v>138</v>
      </c>
      <c r="D118" s="38" t="s">
        <v>486</v>
      </c>
      <c r="E118" s="39" t="s">
        <v>487</v>
      </c>
      <c r="F118" s="26">
        <v>5611800</v>
      </c>
      <c r="G118" s="26">
        <v>5529000</v>
      </c>
      <c r="H118" s="26">
        <v>4236900</v>
      </c>
      <c r="I118" s="26">
        <v>4236900</v>
      </c>
      <c r="J118" s="27">
        <v>0</v>
      </c>
      <c r="K118" s="41" t="s">
        <v>421</v>
      </c>
      <c r="L118" s="31" t="s">
        <v>599</v>
      </c>
      <c r="M118" s="40" t="str">
        <f t="shared" si="6"/>
        <v>011</v>
      </c>
      <c r="N118" s="31" t="s">
        <v>599</v>
      </c>
      <c r="O118" s="5"/>
    </row>
    <row r="119" spans="1:15" ht="150">
      <c r="A119" s="18" t="s">
        <v>488</v>
      </c>
      <c r="B119" s="18" t="s">
        <v>159</v>
      </c>
      <c r="C119" s="33" t="s">
        <v>140</v>
      </c>
      <c r="D119" s="34" t="s">
        <v>489</v>
      </c>
      <c r="E119" s="35" t="s">
        <v>490</v>
      </c>
      <c r="F119" s="19">
        <v>8230950</v>
      </c>
      <c r="G119" s="19">
        <v>7944600</v>
      </c>
      <c r="H119" s="19">
        <v>5684310</v>
      </c>
      <c r="I119" s="19">
        <v>5684310</v>
      </c>
      <c r="J119" s="20">
        <v>0</v>
      </c>
      <c r="K119" s="32" t="s">
        <v>421</v>
      </c>
      <c r="L119" s="54" t="s">
        <v>599</v>
      </c>
      <c r="M119" s="36" t="str">
        <f t="shared" si="6"/>
        <v>009</v>
      </c>
      <c r="N119" s="54" t="s">
        <v>599</v>
      </c>
      <c r="O119" s="5"/>
    </row>
    <row r="120" spans="1:15" ht="150">
      <c r="A120" s="25" t="s">
        <v>491</v>
      </c>
      <c r="B120" s="25" t="s">
        <v>159</v>
      </c>
      <c r="C120" s="37" t="s">
        <v>20</v>
      </c>
      <c r="D120" s="38" t="s">
        <v>492</v>
      </c>
      <c r="E120" s="39" t="s">
        <v>493</v>
      </c>
      <c r="F120" s="26">
        <v>4068504.6</v>
      </c>
      <c r="G120" s="26">
        <v>3636700.8</v>
      </c>
      <c r="H120" s="26">
        <v>1818350.4</v>
      </c>
      <c r="I120" s="26">
        <v>1818350.4</v>
      </c>
      <c r="J120" s="27">
        <v>0</v>
      </c>
      <c r="K120" s="41" t="s">
        <v>421</v>
      </c>
      <c r="L120" s="31" t="s">
        <v>599</v>
      </c>
      <c r="M120" s="40" t="str">
        <f t="shared" si="6"/>
        <v>010</v>
      </c>
      <c r="N120" s="31" t="s">
        <v>599</v>
      </c>
      <c r="O120" s="5"/>
    </row>
    <row r="121" spans="1:15" ht="150">
      <c r="A121" s="18" t="s">
        <v>494</v>
      </c>
      <c r="B121" s="18" t="s">
        <v>159</v>
      </c>
      <c r="C121" s="33" t="s">
        <v>109</v>
      </c>
      <c r="D121" s="34" t="s">
        <v>495</v>
      </c>
      <c r="E121" s="35" t="s">
        <v>496</v>
      </c>
      <c r="F121" s="19">
        <v>2139886.5299999998</v>
      </c>
      <c r="G121" s="19">
        <v>1669616.99</v>
      </c>
      <c r="H121" s="19">
        <v>834808.49</v>
      </c>
      <c r="I121" s="19">
        <v>834808.49</v>
      </c>
      <c r="J121" s="20">
        <v>0</v>
      </c>
      <c r="K121" s="32" t="s">
        <v>421</v>
      </c>
      <c r="L121" s="54" t="s">
        <v>599</v>
      </c>
      <c r="M121" s="36" t="str">
        <f t="shared" si="6"/>
        <v/>
      </c>
      <c r="N121" s="54" t="s">
        <v>599</v>
      </c>
      <c r="O121" s="5"/>
    </row>
    <row r="122" spans="1:15" ht="150">
      <c r="A122" s="25" t="s">
        <v>497</v>
      </c>
      <c r="B122" s="25" t="s">
        <v>159</v>
      </c>
      <c r="C122" s="37" t="s">
        <v>129</v>
      </c>
      <c r="D122" s="38" t="s">
        <v>498</v>
      </c>
      <c r="E122" s="39" t="s">
        <v>499</v>
      </c>
      <c r="F122" s="26">
        <v>3906859.5</v>
      </c>
      <c r="G122" s="26">
        <v>3403849.5</v>
      </c>
      <c r="H122" s="26">
        <v>2560883.92</v>
      </c>
      <c r="I122" s="26">
        <v>2560883.92</v>
      </c>
      <c r="J122" s="27">
        <v>0</v>
      </c>
      <c r="K122" s="41" t="s">
        <v>421</v>
      </c>
      <c r="L122" s="31" t="s">
        <v>599</v>
      </c>
      <c r="M122" s="40" t="str">
        <f t="shared" si="6"/>
        <v>009</v>
      </c>
      <c r="N122" s="31" t="s">
        <v>599</v>
      </c>
      <c r="O122" s="5"/>
    </row>
    <row r="123" spans="1:15" ht="150">
      <c r="A123" s="18" t="s">
        <v>500</v>
      </c>
      <c r="B123" s="18" t="s">
        <v>159</v>
      </c>
      <c r="C123" s="33" t="s">
        <v>102</v>
      </c>
      <c r="D123" s="34" t="s">
        <v>501</v>
      </c>
      <c r="E123" s="35" t="s">
        <v>502</v>
      </c>
      <c r="F123" s="19">
        <v>2662953.2000000002</v>
      </c>
      <c r="G123" s="19">
        <v>2320951.71</v>
      </c>
      <c r="H123" s="19">
        <v>1160475.82</v>
      </c>
      <c r="I123" s="19">
        <v>1160475.82</v>
      </c>
      <c r="J123" s="20">
        <v>0</v>
      </c>
      <c r="K123" s="32" t="s">
        <v>421</v>
      </c>
      <c r="L123" s="54" t="s">
        <v>599</v>
      </c>
      <c r="M123" s="36" t="str">
        <f t="shared" si="6"/>
        <v>010</v>
      </c>
      <c r="N123" s="54" t="s">
        <v>599</v>
      </c>
      <c r="O123" s="5"/>
    </row>
    <row r="124" spans="1:15" ht="150">
      <c r="A124" s="25" t="s">
        <v>503</v>
      </c>
      <c r="B124" s="25" t="s">
        <v>159</v>
      </c>
      <c r="C124" s="37" t="s">
        <v>134</v>
      </c>
      <c r="D124" s="38" t="s">
        <v>504</v>
      </c>
      <c r="E124" s="39" t="s">
        <v>505</v>
      </c>
      <c r="F124" s="26">
        <v>1555841.38</v>
      </c>
      <c r="G124" s="26">
        <v>1438980.26</v>
      </c>
      <c r="H124" s="26">
        <v>1089685.17</v>
      </c>
      <c r="I124" s="26">
        <v>1089685.17</v>
      </c>
      <c r="J124" s="27">
        <v>0</v>
      </c>
      <c r="K124" s="41" t="s">
        <v>421</v>
      </c>
      <c r="L124" s="31" t="s">
        <v>599</v>
      </c>
      <c r="M124" s="40" t="str">
        <f t="shared" si="6"/>
        <v>009</v>
      </c>
      <c r="N124" s="31" t="s">
        <v>599</v>
      </c>
      <c r="O124" s="5"/>
    </row>
    <row r="125" spans="1:15" ht="150">
      <c r="A125" s="18" t="s">
        <v>506</v>
      </c>
      <c r="B125" s="18" t="s">
        <v>159</v>
      </c>
      <c r="C125" s="33" t="s">
        <v>104</v>
      </c>
      <c r="D125" s="34" t="s">
        <v>507</v>
      </c>
      <c r="E125" s="35" t="s">
        <v>508</v>
      </c>
      <c r="F125" s="19">
        <v>2068380</v>
      </c>
      <c r="G125" s="19">
        <v>1832460</v>
      </c>
      <c r="H125" s="19">
        <v>916230</v>
      </c>
      <c r="I125" s="19">
        <v>916230</v>
      </c>
      <c r="J125" s="20">
        <v>0</v>
      </c>
      <c r="K125" s="32" t="s">
        <v>421</v>
      </c>
      <c r="L125" s="54" t="s">
        <v>599</v>
      </c>
      <c r="M125" s="36" t="str">
        <f t="shared" si="6"/>
        <v>010</v>
      </c>
      <c r="N125" s="54" t="s">
        <v>599</v>
      </c>
      <c r="O125" s="5"/>
    </row>
    <row r="126" spans="1:15" ht="150">
      <c r="A126" s="25" t="s">
        <v>509</v>
      </c>
      <c r="B126" s="25" t="s">
        <v>159</v>
      </c>
      <c r="C126" s="37" t="s">
        <v>29</v>
      </c>
      <c r="D126" s="38" t="s">
        <v>510</v>
      </c>
      <c r="E126" s="39" t="s">
        <v>511</v>
      </c>
      <c r="F126" s="26">
        <v>4728166.84</v>
      </c>
      <c r="G126" s="26">
        <v>4428060.26</v>
      </c>
      <c r="H126" s="26">
        <v>3149804.48</v>
      </c>
      <c r="I126" s="26">
        <v>3149804.48</v>
      </c>
      <c r="J126" s="27">
        <v>0</v>
      </c>
      <c r="K126" s="41" t="s">
        <v>421</v>
      </c>
      <c r="L126" s="31" t="s">
        <v>599</v>
      </c>
      <c r="M126" s="40" t="str">
        <f t="shared" si="6"/>
        <v>010</v>
      </c>
      <c r="N126" s="31" t="s">
        <v>599</v>
      </c>
      <c r="O126" s="5"/>
    </row>
    <row r="127" spans="1:15" ht="150">
      <c r="A127" s="18" t="s">
        <v>512</v>
      </c>
      <c r="B127" s="18" t="s">
        <v>159</v>
      </c>
      <c r="C127" s="33" t="s">
        <v>108</v>
      </c>
      <c r="D127" s="34" t="s">
        <v>513</v>
      </c>
      <c r="E127" s="35" t="s">
        <v>514</v>
      </c>
      <c r="F127" s="19">
        <v>2337775</v>
      </c>
      <c r="G127" s="19">
        <v>2017500</v>
      </c>
      <c r="H127" s="19">
        <v>1008750</v>
      </c>
      <c r="I127" s="19">
        <v>1008750</v>
      </c>
      <c r="J127" s="20">
        <v>0</v>
      </c>
      <c r="K127" s="32" t="s">
        <v>421</v>
      </c>
      <c r="L127" s="54" t="s">
        <v>599</v>
      </c>
      <c r="M127" s="36" t="str">
        <f t="shared" si="6"/>
        <v>010</v>
      </c>
      <c r="N127" s="54" t="s">
        <v>599</v>
      </c>
      <c r="O127" s="5"/>
    </row>
    <row r="128" spans="1:15" ht="150">
      <c r="A128" s="25" t="s">
        <v>515</v>
      </c>
      <c r="B128" s="25" t="s">
        <v>159</v>
      </c>
      <c r="C128" s="37" t="s">
        <v>115</v>
      </c>
      <c r="D128" s="38" t="s">
        <v>516</v>
      </c>
      <c r="E128" s="39" t="s">
        <v>517</v>
      </c>
      <c r="F128" s="26">
        <v>3853380</v>
      </c>
      <c r="G128" s="26">
        <v>3240200</v>
      </c>
      <c r="H128" s="26">
        <v>1655200</v>
      </c>
      <c r="I128" s="26">
        <v>1655200</v>
      </c>
      <c r="J128" s="27">
        <v>0</v>
      </c>
      <c r="K128" s="41" t="s">
        <v>421</v>
      </c>
      <c r="L128" s="31" t="s">
        <v>599</v>
      </c>
      <c r="M128" s="40" t="str">
        <f t="shared" si="6"/>
        <v>010</v>
      </c>
      <c r="N128" s="31" t="s">
        <v>599</v>
      </c>
      <c r="O128" s="5"/>
    </row>
    <row r="129" spans="1:15" ht="150">
      <c r="A129" s="18" t="s">
        <v>518</v>
      </c>
      <c r="B129" s="18" t="s">
        <v>159</v>
      </c>
      <c r="C129" s="33" t="s">
        <v>17</v>
      </c>
      <c r="D129" s="34" t="s">
        <v>519</v>
      </c>
      <c r="E129" s="35" t="s">
        <v>520</v>
      </c>
      <c r="F129" s="19">
        <v>3283368.66</v>
      </c>
      <c r="G129" s="19">
        <v>2504021.0699999998</v>
      </c>
      <c r="H129" s="19">
        <v>1252010.46</v>
      </c>
      <c r="I129" s="19">
        <v>1252010.46</v>
      </c>
      <c r="J129" s="20">
        <v>0</v>
      </c>
      <c r="K129" s="32" t="s">
        <v>421</v>
      </c>
      <c r="L129" s="54" t="s">
        <v>599</v>
      </c>
      <c r="M129" s="36" t="str">
        <f t="shared" si="6"/>
        <v>011</v>
      </c>
      <c r="N129" s="54" t="s">
        <v>599</v>
      </c>
      <c r="O129" s="5"/>
    </row>
    <row r="130" spans="1:15" ht="150">
      <c r="A130" s="25" t="s">
        <v>521</v>
      </c>
      <c r="B130" s="25" t="s">
        <v>159</v>
      </c>
      <c r="C130" s="37" t="s">
        <v>116</v>
      </c>
      <c r="D130" s="38" t="s">
        <v>522</v>
      </c>
      <c r="E130" s="39" t="s">
        <v>523</v>
      </c>
      <c r="F130" s="26">
        <v>3589187.22</v>
      </c>
      <c r="G130" s="26">
        <v>2530980</v>
      </c>
      <c r="H130" s="26">
        <v>1178217</v>
      </c>
      <c r="I130" s="26">
        <v>1178217</v>
      </c>
      <c r="J130" s="27">
        <v>0</v>
      </c>
      <c r="K130" s="41" t="s">
        <v>421</v>
      </c>
      <c r="L130" s="31" t="s">
        <v>599</v>
      </c>
      <c r="M130" s="40" t="str">
        <f t="shared" si="6"/>
        <v>010</v>
      </c>
      <c r="N130" s="31" t="s">
        <v>599</v>
      </c>
      <c r="O130" s="5"/>
    </row>
    <row r="131" spans="1:15" ht="150">
      <c r="A131" s="18" t="s">
        <v>524</v>
      </c>
      <c r="B131" s="18" t="s">
        <v>159</v>
      </c>
      <c r="C131" s="33" t="s">
        <v>107</v>
      </c>
      <c r="D131" s="34" t="s">
        <v>525</v>
      </c>
      <c r="E131" s="35" t="s">
        <v>526</v>
      </c>
      <c r="F131" s="19">
        <v>4389058.62</v>
      </c>
      <c r="G131" s="19">
        <v>4040131.5</v>
      </c>
      <c r="H131" s="19">
        <v>2826756.67</v>
      </c>
      <c r="I131" s="19">
        <v>2826756.67</v>
      </c>
      <c r="J131" s="20">
        <v>0</v>
      </c>
      <c r="K131" s="32" t="s">
        <v>421</v>
      </c>
      <c r="L131" s="54" t="s">
        <v>599</v>
      </c>
      <c r="M131" s="36" t="str">
        <f t="shared" si="6"/>
        <v>009</v>
      </c>
      <c r="N131" s="54" t="s">
        <v>599</v>
      </c>
      <c r="O131" s="5"/>
    </row>
    <row r="132" spans="1:15" ht="150">
      <c r="A132" s="25" t="s">
        <v>527</v>
      </c>
      <c r="B132" s="25" t="s">
        <v>159</v>
      </c>
      <c r="C132" s="37" t="s">
        <v>131</v>
      </c>
      <c r="D132" s="38" t="s">
        <v>528</v>
      </c>
      <c r="E132" s="39" t="s">
        <v>529</v>
      </c>
      <c r="F132" s="26">
        <v>1772284.5</v>
      </c>
      <c r="G132" s="26">
        <v>1704091.44</v>
      </c>
      <c r="H132" s="26">
        <v>852045.7</v>
      </c>
      <c r="I132" s="26">
        <v>852045.7</v>
      </c>
      <c r="J132" s="27">
        <v>0</v>
      </c>
      <c r="K132" s="41" t="s">
        <v>421</v>
      </c>
      <c r="L132" s="31" t="s">
        <v>599</v>
      </c>
      <c r="M132" s="40" t="str">
        <f t="shared" si="6"/>
        <v>010</v>
      </c>
      <c r="N132" s="31" t="s">
        <v>599</v>
      </c>
      <c r="O132" s="5"/>
    </row>
    <row r="133" spans="1:15" ht="150">
      <c r="A133" s="18" t="s">
        <v>530</v>
      </c>
      <c r="B133" s="18" t="s">
        <v>159</v>
      </c>
      <c r="C133" s="33" t="s">
        <v>11</v>
      </c>
      <c r="D133" s="34" t="s">
        <v>531</v>
      </c>
      <c r="E133" s="35" t="s">
        <v>532</v>
      </c>
      <c r="F133" s="19">
        <v>6357600</v>
      </c>
      <c r="G133" s="19">
        <v>5695200</v>
      </c>
      <c r="H133" s="19">
        <v>2847600</v>
      </c>
      <c r="I133" s="19">
        <v>2847600</v>
      </c>
      <c r="J133" s="20">
        <v>0</v>
      </c>
      <c r="K133" s="32" t="s">
        <v>421</v>
      </c>
      <c r="L133" s="54" t="s">
        <v>599</v>
      </c>
      <c r="M133" s="36" t="str">
        <f t="shared" si="6"/>
        <v>009</v>
      </c>
      <c r="N133" s="54" t="s">
        <v>599</v>
      </c>
      <c r="O133" s="5"/>
    </row>
    <row r="134" spans="1:15" ht="150">
      <c r="A134" s="25" t="s">
        <v>533</v>
      </c>
      <c r="B134" s="25" t="s">
        <v>159</v>
      </c>
      <c r="C134" s="37" t="s">
        <v>122</v>
      </c>
      <c r="D134" s="38" t="s">
        <v>534</v>
      </c>
      <c r="E134" s="39" t="s">
        <v>535</v>
      </c>
      <c r="F134" s="26">
        <v>6356435.2000000002</v>
      </c>
      <c r="G134" s="26">
        <v>5963752.2599999998</v>
      </c>
      <c r="H134" s="26">
        <v>4579552.41</v>
      </c>
      <c r="I134" s="26">
        <v>4579552.41</v>
      </c>
      <c r="J134" s="27">
        <v>0</v>
      </c>
      <c r="K134" s="41" t="s">
        <v>421</v>
      </c>
      <c r="L134" s="31" t="s">
        <v>599</v>
      </c>
      <c r="M134" s="40" t="str">
        <f t="shared" si="6"/>
        <v>009</v>
      </c>
      <c r="N134" s="31" t="s">
        <v>599</v>
      </c>
      <c r="O134" s="5"/>
    </row>
    <row r="135" spans="1:15" ht="150">
      <c r="A135" s="18" t="s">
        <v>536</v>
      </c>
      <c r="B135" s="18" t="s">
        <v>159</v>
      </c>
      <c r="C135" s="33" t="s">
        <v>123</v>
      </c>
      <c r="D135" s="34" t="s">
        <v>537</v>
      </c>
      <c r="E135" s="35" t="s">
        <v>538</v>
      </c>
      <c r="F135" s="19">
        <v>9485210.8100000005</v>
      </c>
      <c r="G135" s="19">
        <v>8042307.5300000003</v>
      </c>
      <c r="H135" s="19">
        <v>3940403.51</v>
      </c>
      <c r="I135" s="19">
        <v>3940403.51</v>
      </c>
      <c r="J135" s="20">
        <v>0</v>
      </c>
      <c r="K135" s="32" t="s">
        <v>421</v>
      </c>
      <c r="L135" s="54" t="s">
        <v>599</v>
      </c>
      <c r="M135" s="36" t="str">
        <f t="shared" si="6"/>
        <v>009</v>
      </c>
      <c r="N135" s="54" t="s">
        <v>599</v>
      </c>
      <c r="O135" s="5"/>
    </row>
    <row r="136" spans="1:15" ht="150">
      <c r="A136" s="25" t="s">
        <v>539</v>
      </c>
      <c r="B136" s="25" t="s">
        <v>159</v>
      </c>
      <c r="C136" s="37" t="s">
        <v>42</v>
      </c>
      <c r="D136" s="38" t="s">
        <v>540</v>
      </c>
      <c r="E136" s="39" t="s">
        <v>541</v>
      </c>
      <c r="F136" s="26">
        <v>4639549.53</v>
      </c>
      <c r="G136" s="26">
        <v>4524738.12</v>
      </c>
      <c r="H136" s="26">
        <v>2262369.0499999998</v>
      </c>
      <c r="I136" s="26">
        <v>2262369.0499999998</v>
      </c>
      <c r="J136" s="27">
        <v>0</v>
      </c>
      <c r="K136" s="41" t="s">
        <v>421</v>
      </c>
      <c r="L136" s="31" t="s">
        <v>599</v>
      </c>
      <c r="M136" s="40" t="str">
        <f t="shared" si="6"/>
        <v>010</v>
      </c>
      <c r="N136" s="31" t="s">
        <v>599</v>
      </c>
      <c r="O136" s="5"/>
    </row>
    <row r="137" spans="1:15" ht="150">
      <c r="A137" s="18" t="s">
        <v>542</v>
      </c>
      <c r="B137" s="18" t="s">
        <v>159</v>
      </c>
      <c r="C137" s="33" t="s">
        <v>51</v>
      </c>
      <c r="D137" s="34" t="s">
        <v>543</v>
      </c>
      <c r="E137" s="35" t="s">
        <v>544</v>
      </c>
      <c r="F137" s="19">
        <v>1464028.8</v>
      </c>
      <c r="G137" s="19">
        <v>1194524</v>
      </c>
      <c r="H137" s="19">
        <v>882234.6</v>
      </c>
      <c r="I137" s="19">
        <v>882234.6</v>
      </c>
      <c r="J137" s="20">
        <v>0</v>
      </c>
      <c r="K137" s="32" t="s">
        <v>421</v>
      </c>
      <c r="L137" s="54" t="s">
        <v>599</v>
      </c>
      <c r="M137" s="36" t="str">
        <f t="shared" si="6"/>
        <v>009</v>
      </c>
      <c r="N137" s="54" t="s">
        <v>599</v>
      </c>
      <c r="O137" s="5"/>
    </row>
    <row r="138" spans="1:15" ht="150">
      <c r="A138" s="25" t="s">
        <v>545</v>
      </c>
      <c r="B138" s="25" t="s">
        <v>159</v>
      </c>
      <c r="C138" s="37" t="s">
        <v>40</v>
      </c>
      <c r="D138" s="38" t="s">
        <v>546</v>
      </c>
      <c r="E138" s="39" t="s">
        <v>547</v>
      </c>
      <c r="F138" s="26">
        <v>1345330.32</v>
      </c>
      <c r="G138" s="26">
        <v>1169142</v>
      </c>
      <c r="H138" s="26">
        <v>983315.8</v>
      </c>
      <c r="I138" s="26">
        <v>983315.8</v>
      </c>
      <c r="J138" s="27">
        <v>0</v>
      </c>
      <c r="K138" s="41" t="s">
        <v>421</v>
      </c>
      <c r="L138" s="31" t="s">
        <v>599</v>
      </c>
      <c r="M138" s="40" t="str">
        <f t="shared" si="6"/>
        <v>009</v>
      </c>
      <c r="N138" s="31" t="s">
        <v>599</v>
      </c>
      <c r="O138" s="5"/>
    </row>
    <row r="139" spans="1:15" ht="150">
      <c r="A139" s="18" t="s">
        <v>548</v>
      </c>
      <c r="B139" s="18" t="s">
        <v>159</v>
      </c>
      <c r="C139" s="33" t="s">
        <v>118</v>
      </c>
      <c r="D139" s="34" t="s">
        <v>549</v>
      </c>
      <c r="E139" s="35" t="s">
        <v>550</v>
      </c>
      <c r="F139" s="19">
        <v>8220478.2000000002</v>
      </c>
      <c r="G139" s="19">
        <v>7921170</v>
      </c>
      <c r="H139" s="19">
        <v>3960585</v>
      </c>
      <c r="I139" s="19">
        <v>3960585</v>
      </c>
      <c r="J139" s="20">
        <v>0</v>
      </c>
      <c r="K139" s="32" t="s">
        <v>421</v>
      </c>
      <c r="L139" s="54" t="s">
        <v>599</v>
      </c>
      <c r="M139" s="36" t="str">
        <f t="shared" si="6"/>
        <v>010</v>
      </c>
      <c r="N139" s="54" t="s">
        <v>599</v>
      </c>
      <c r="O139" s="5"/>
    </row>
    <row r="140" spans="1:15" ht="150">
      <c r="A140" s="25" t="s">
        <v>551</v>
      </c>
      <c r="B140" s="25" t="s">
        <v>159</v>
      </c>
      <c r="C140" s="37" t="s">
        <v>7</v>
      </c>
      <c r="D140" s="38" t="s">
        <v>552</v>
      </c>
      <c r="E140" s="39" t="s">
        <v>553</v>
      </c>
      <c r="F140" s="26">
        <v>10605907.029999999</v>
      </c>
      <c r="G140" s="26">
        <v>9095609.8699999992</v>
      </c>
      <c r="H140" s="26">
        <v>4547804.82</v>
      </c>
      <c r="I140" s="26">
        <v>4547804.82</v>
      </c>
      <c r="J140" s="27">
        <v>0</v>
      </c>
      <c r="K140" s="41" t="s">
        <v>421</v>
      </c>
      <c r="L140" s="31" t="s">
        <v>599</v>
      </c>
      <c r="M140" s="40" t="str">
        <f t="shared" si="6"/>
        <v>010</v>
      </c>
      <c r="N140" s="31" t="s">
        <v>599</v>
      </c>
      <c r="O140" s="5"/>
    </row>
    <row r="141" spans="1:15" ht="150">
      <c r="A141" s="18" t="s">
        <v>554</v>
      </c>
      <c r="B141" s="18" t="s">
        <v>159</v>
      </c>
      <c r="C141" s="33" t="s">
        <v>19</v>
      </c>
      <c r="D141" s="34" t="s">
        <v>555</v>
      </c>
      <c r="E141" s="35" t="s">
        <v>556</v>
      </c>
      <c r="F141" s="19">
        <v>1957900</v>
      </c>
      <c r="G141" s="19">
        <v>1957900</v>
      </c>
      <c r="H141" s="19">
        <v>978950</v>
      </c>
      <c r="I141" s="19">
        <v>978950</v>
      </c>
      <c r="J141" s="20">
        <v>0</v>
      </c>
      <c r="K141" s="32" t="s">
        <v>421</v>
      </c>
      <c r="L141" s="54" t="s">
        <v>599</v>
      </c>
      <c r="M141" s="36" t="str">
        <f t="shared" si="6"/>
        <v>009</v>
      </c>
      <c r="N141" s="54" t="s">
        <v>599</v>
      </c>
      <c r="O141" s="5"/>
    </row>
    <row r="142" spans="1:15" ht="150">
      <c r="A142" s="25" t="s">
        <v>557</v>
      </c>
      <c r="B142" s="25" t="s">
        <v>159</v>
      </c>
      <c r="C142" s="37" t="s">
        <v>105</v>
      </c>
      <c r="D142" s="38" t="s">
        <v>558</v>
      </c>
      <c r="E142" s="39" t="s">
        <v>559</v>
      </c>
      <c r="F142" s="26">
        <v>11028732.35</v>
      </c>
      <c r="G142" s="26">
        <v>9468209.6799999997</v>
      </c>
      <c r="H142" s="26">
        <v>3910505.04</v>
      </c>
      <c r="I142" s="26">
        <v>3910505.04</v>
      </c>
      <c r="J142" s="27">
        <v>0</v>
      </c>
      <c r="K142" s="41" t="s">
        <v>421</v>
      </c>
      <c r="L142" s="31" t="s">
        <v>599</v>
      </c>
      <c r="M142" s="40" t="str">
        <f t="shared" si="6"/>
        <v>011</v>
      </c>
      <c r="N142" s="31" t="s">
        <v>599</v>
      </c>
      <c r="O142" s="5"/>
    </row>
    <row r="143" spans="1:15" ht="150">
      <c r="A143" s="18" t="s">
        <v>560</v>
      </c>
      <c r="B143" s="18" t="s">
        <v>159</v>
      </c>
      <c r="C143" s="33" t="s">
        <v>71</v>
      </c>
      <c r="D143" s="34" t="s">
        <v>561</v>
      </c>
      <c r="E143" s="35" t="s">
        <v>562</v>
      </c>
      <c r="F143" s="19">
        <v>7328864</v>
      </c>
      <c r="G143" s="19">
        <v>5555650</v>
      </c>
      <c r="H143" s="19">
        <v>4019160</v>
      </c>
      <c r="I143" s="19">
        <v>4019160</v>
      </c>
      <c r="J143" s="20">
        <v>0</v>
      </c>
      <c r="K143" s="32" t="s">
        <v>421</v>
      </c>
      <c r="L143" s="54" t="s">
        <v>599</v>
      </c>
      <c r="M143" s="36" t="str">
        <f t="shared" si="6"/>
        <v>010</v>
      </c>
      <c r="N143" s="54" t="s">
        <v>599</v>
      </c>
      <c r="O143" s="5"/>
    </row>
    <row r="144" spans="1:15" ht="150">
      <c r="A144" s="25" t="s">
        <v>563</v>
      </c>
      <c r="B144" s="25" t="s">
        <v>159</v>
      </c>
      <c r="C144" s="37" t="s">
        <v>76</v>
      </c>
      <c r="D144" s="38" t="s">
        <v>564</v>
      </c>
      <c r="E144" s="39" t="s">
        <v>565</v>
      </c>
      <c r="F144" s="26">
        <v>10015565</v>
      </c>
      <c r="G144" s="26">
        <v>8888095</v>
      </c>
      <c r="H144" s="26">
        <v>4444047.5</v>
      </c>
      <c r="I144" s="26">
        <v>4444047.5</v>
      </c>
      <c r="J144" s="27">
        <v>0</v>
      </c>
      <c r="K144" s="41" t="s">
        <v>421</v>
      </c>
      <c r="L144" s="31" t="s">
        <v>599</v>
      </c>
      <c r="M144" s="40" t="str">
        <f t="shared" si="6"/>
        <v>010</v>
      </c>
      <c r="N144" s="31" t="s">
        <v>599</v>
      </c>
      <c r="O144" s="5"/>
    </row>
    <row r="145" spans="1:15" ht="150">
      <c r="A145" s="18" t="s">
        <v>566</v>
      </c>
      <c r="B145" s="18" t="s">
        <v>159</v>
      </c>
      <c r="C145" s="33" t="s">
        <v>30</v>
      </c>
      <c r="D145" s="34" t="s">
        <v>567</v>
      </c>
      <c r="E145" s="35" t="s">
        <v>568</v>
      </c>
      <c r="F145" s="19">
        <v>4859596.4000000004</v>
      </c>
      <c r="G145" s="19">
        <v>4535746.4000000004</v>
      </c>
      <c r="H145" s="19">
        <v>2267873.2000000002</v>
      </c>
      <c r="I145" s="19">
        <v>2267873.2000000002</v>
      </c>
      <c r="J145" s="20">
        <v>0</v>
      </c>
      <c r="K145" s="32" t="s">
        <v>421</v>
      </c>
      <c r="L145" s="54" t="s">
        <v>599</v>
      </c>
      <c r="M145" s="36" t="str">
        <f t="shared" si="6"/>
        <v>009</v>
      </c>
      <c r="N145" s="54" t="s">
        <v>599</v>
      </c>
      <c r="O145" s="5"/>
    </row>
    <row r="146" spans="1:15" ht="150">
      <c r="A146" s="25" t="s">
        <v>569</v>
      </c>
      <c r="B146" s="25" t="s">
        <v>159</v>
      </c>
      <c r="C146" s="37" t="s">
        <v>119</v>
      </c>
      <c r="D146" s="38" t="s">
        <v>570</v>
      </c>
      <c r="E146" s="39" t="s">
        <v>571</v>
      </c>
      <c r="F146" s="26">
        <v>3414623.42</v>
      </c>
      <c r="G146" s="26">
        <v>2994804</v>
      </c>
      <c r="H146" s="26">
        <v>1646927.2</v>
      </c>
      <c r="I146" s="26">
        <v>1646927.2</v>
      </c>
      <c r="J146" s="27">
        <v>0</v>
      </c>
      <c r="K146" s="41" t="s">
        <v>421</v>
      </c>
      <c r="L146" s="31" t="s">
        <v>599</v>
      </c>
      <c r="M146" s="40" t="str">
        <f t="shared" si="6"/>
        <v>011</v>
      </c>
      <c r="N146" s="31" t="s">
        <v>599</v>
      </c>
      <c r="O146" s="5"/>
    </row>
    <row r="147" spans="1:15" ht="150">
      <c r="A147" s="18" t="s">
        <v>572</v>
      </c>
      <c r="B147" s="18" t="s">
        <v>159</v>
      </c>
      <c r="C147" s="33" t="s">
        <v>9</v>
      </c>
      <c r="D147" s="34" t="s">
        <v>573</v>
      </c>
      <c r="E147" s="35" t="s">
        <v>574</v>
      </c>
      <c r="F147" s="19">
        <v>4989916.5</v>
      </c>
      <c r="G147" s="19">
        <v>4762090</v>
      </c>
      <c r="H147" s="19">
        <v>2381045</v>
      </c>
      <c r="I147" s="19">
        <v>2381045</v>
      </c>
      <c r="J147" s="20">
        <v>0</v>
      </c>
      <c r="K147" s="32" t="s">
        <v>575</v>
      </c>
      <c r="L147" s="54" t="s">
        <v>599</v>
      </c>
      <c r="M147" s="36" t="str">
        <f t="shared" si="6"/>
        <v>010</v>
      </c>
      <c r="N147" s="54" t="s">
        <v>599</v>
      </c>
      <c r="O147" s="5"/>
    </row>
    <row r="148" spans="1:15" ht="150">
      <c r="A148" s="25" t="s">
        <v>601</v>
      </c>
      <c r="B148" s="25" t="s">
        <v>159</v>
      </c>
      <c r="C148" s="37" t="s">
        <v>66</v>
      </c>
      <c r="D148" s="38" t="s">
        <v>413</v>
      </c>
      <c r="E148" s="39" t="s">
        <v>414</v>
      </c>
      <c r="F148" s="26">
        <v>6657248.7999999998</v>
      </c>
      <c r="G148" s="26">
        <v>6481360</v>
      </c>
      <c r="H148" s="26">
        <v>4895447.99</v>
      </c>
      <c r="I148" s="26">
        <v>4895447.99</v>
      </c>
      <c r="J148" s="27">
        <v>0</v>
      </c>
      <c r="K148" s="41" t="s">
        <v>575</v>
      </c>
      <c r="L148" s="31" t="s">
        <v>599</v>
      </c>
      <c r="M148" s="40" t="str">
        <f t="shared" si="6"/>
        <v/>
      </c>
      <c r="N148" s="31" t="s">
        <v>599</v>
      </c>
      <c r="O148" s="5"/>
    </row>
    <row r="149" spans="1:15" ht="30">
      <c r="A149" s="60"/>
      <c r="B149" s="61"/>
      <c r="C149" s="61"/>
      <c r="D149" s="62"/>
      <c r="E149" s="42" t="s">
        <v>207</v>
      </c>
      <c r="F149" s="19">
        <f>SUM(F52:F148)</f>
        <v>530185726.54999989</v>
      </c>
      <c r="G149" s="19">
        <f t="shared" ref="G149:I149" si="7">SUM(G52:G148)</f>
        <v>481777540.85999995</v>
      </c>
      <c r="H149" s="19">
        <f t="shared" si="7"/>
        <v>293502393.66999996</v>
      </c>
      <c r="I149" s="19">
        <f t="shared" si="7"/>
        <v>293502393.66999996</v>
      </c>
      <c r="J149" s="20">
        <v>0</v>
      </c>
      <c r="K149" s="57" t="s">
        <v>599</v>
      </c>
      <c r="L149" s="58"/>
      <c r="M149" s="58"/>
      <c r="N149" s="59"/>
      <c r="O149" s="5"/>
    </row>
    <row r="150" spans="1:15" ht="46.5" customHeight="1">
      <c r="A150" s="8"/>
      <c r="B150" s="8"/>
      <c r="C150" s="8"/>
      <c r="D150" s="8"/>
      <c r="E150" s="8"/>
      <c r="F150" s="47"/>
      <c r="G150" s="47"/>
      <c r="H150" s="47"/>
      <c r="I150" s="47"/>
      <c r="J150" s="47"/>
      <c r="K150" s="9"/>
      <c r="L150" s="10"/>
      <c r="M150" s="11"/>
      <c r="N150" s="10"/>
    </row>
    <row r="151" spans="1:15" ht="32.25" customHeight="1">
      <c r="A151" s="45" t="s">
        <v>576</v>
      </c>
      <c r="B151" s="46"/>
      <c r="C151" s="46"/>
      <c r="D151" s="46"/>
      <c r="E151" s="6"/>
    </row>
    <row r="152" spans="1:15" ht="32.25" customHeight="1">
      <c r="A152" s="45" t="s">
        <v>577</v>
      </c>
      <c r="B152" s="46"/>
      <c r="C152" s="46"/>
      <c r="D152" s="46"/>
      <c r="E152" s="6"/>
      <c r="F152" s="2"/>
      <c r="G152" s="2"/>
      <c r="H152" s="2"/>
      <c r="I152" s="2"/>
      <c r="J152" s="2"/>
      <c r="K152" s="2"/>
    </row>
    <row r="153" spans="1:15" ht="32.25" customHeight="1">
      <c r="A153" s="45" t="s">
        <v>578</v>
      </c>
      <c r="B153" s="46"/>
      <c r="C153" s="46"/>
      <c r="D153" s="46"/>
      <c r="E153" s="6"/>
    </row>
    <row r="154" spans="1:15" ht="53.25" hidden="1" customHeight="1"/>
    <row r="155" spans="1:15" ht="67.5" hidden="1" customHeight="1"/>
    <row r="156" spans="1:15" ht="47.25" hidden="1" customHeight="1"/>
    <row r="157" spans="1:15" ht="51" hidden="1" customHeight="1"/>
    <row r="158" spans="1:15" ht="45.75" hidden="1" customHeight="1"/>
    <row r="159" spans="1:15" ht="47.25" hidden="1" customHeight="1"/>
    <row r="161" ht="0" hidden="1" customHeight="1"/>
  </sheetData>
  <sortState xmlns:xlrd2="http://schemas.microsoft.com/office/spreadsheetml/2017/richdata2" ref="C24:M46">
    <sortCondition descending="1" ref="K24:K46"/>
  </sortState>
  <mergeCells count="34">
    <mergeCell ref="A1:N1"/>
    <mergeCell ref="A2:N2"/>
    <mergeCell ref="A48:N48"/>
    <mergeCell ref="A47:D47"/>
    <mergeCell ref="A3:A4"/>
    <mergeCell ref="B3:B4"/>
    <mergeCell ref="C3:C4"/>
    <mergeCell ref="D3:D4"/>
    <mergeCell ref="E3:E4"/>
    <mergeCell ref="F3:F4"/>
    <mergeCell ref="H3:H4"/>
    <mergeCell ref="I3:I4"/>
    <mergeCell ref="J3:J4"/>
    <mergeCell ref="K3:K4"/>
    <mergeCell ref="L3:L4"/>
    <mergeCell ref="M3:M4"/>
    <mergeCell ref="N3:N4"/>
    <mergeCell ref="D49:D50"/>
    <mergeCell ref="E49:E50"/>
    <mergeCell ref="F49:F50"/>
    <mergeCell ref="G49:G50"/>
    <mergeCell ref="H49:H50"/>
    <mergeCell ref="I49:I50"/>
    <mergeCell ref="J49:J50"/>
    <mergeCell ref="K49:K50"/>
    <mergeCell ref="L49:L50"/>
    <mergeCell ref="M49:M50"/>
    <mergeCell ref="N49:N50"/>
    <mergeCell ref="G3:G4"/>
    <mergeCell ref="C49:C50"/>
    <mergeCell ref="B49:B50"/>
    <mergeCell ref="A49:A50"/>
    <mergeCell ref="K149:N149"/>
    <mergeCell ref="A149:D149"/>
  </mergeCells>
  <phoneticPr fontId="22" type="noConversion"/>
  <printOptions horizontalCentered="1"/>
  <pageMargins left="3.937007874015748E-2" right="3.937007874015748E-2" top="0.74803149606299213" bottom="0.74803149606299213" header="0.31496062992125984" footer="0.31496062992125984"/>
  <pageSetup paperSize="9" scale="19" orientation="landscape" r:id="rId1"/>
  <headerFooter>
    <oddFooter>Strona &amp;P z &amp;N</oddFooter>
  </headerFooter>
  <rowBreaks count="3" manualBreakCount="3">
    <brk id="19" max="13" man="1"/>
    <brk id="34" max="13" man="1"/>
    <brk id="4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F620-AE52-4285-96AF-57EF8CC90DE2}">
  <dimension ref="A1:C86"/>
  <sheetViews>
    <sheetView topLeftCell="A55" workbookViewId="0">
      <selection activeCell="A24" sqref="A24"/>
    </sheetView>
  </sheetViews>
  <sheetFormatPr defaultRowHeight="14.25"/>
  <cols>
    <col min="1" max="1" width="24.25" customWidth="1"/>
  </cols>
  <sheetData>
    <row r="1" spans="1:3">
      <c r="A1" t="s">
        <v>596</v>
      </c>
      <c r="B1" t="s">
        <v>597</v>
      </c>
      <c r="C1" t="s">
        <v>598</v>
      </c>
    </row>
    <row r="2" spans="1:3">
      <c r="A2" t="s">
        <v>117</v>
      </c>
    </row>
    <row r="3" spans="1:3">
      <c r="A3" t="s">
        <v>120</v>
      </c>
    </row>
    <row r="4" spans="1:3">
      <c r="A4" t="s">
        <v>89</v>
      </c>
      <c r="B4">
        <v>0</v>
      </c>
      <c r="C4">
        <v>0</v>
      </c>
    </row>
    <row r="5" spans="1:3">
      <c r="A5" t="s">
        <v>74</v>
      </c>
      <c r="B5">
        <v>5</v>
      </c>
      <c r="C5">
        <v>0</v>
      </c>
    </row>
    <row r="6" spans="1:3">
      <c r="A6" t="s">
        <v>136</v>
      </c>
    </row>
    <row r="7" spans="1:3">
      <c r="A7" t="s">
        <v>46</v>
      </c>
    </row>
    <row r="8" spans="1:3">
      <c r="A8" t="s">
        <v>48</v>
      </c>
      <c r="B8">
        <v>5</v>
      </c>
      <c r="C8">
        <v>0</v>
      </c>
    </row>
    <row r="9" spans="1:3">
      <c r="A9" t="s">
        <v>26</v>
      </c>
    </row>
    <row r="10" spans="1:3">
      <c r="A10" t="s">
        <v>15</v>
      </c>
    </row>
    <row r="11" spans="1:3">
      <c r="A11" t="s">
        <v>61</v>
      </c>
      <c r="B11">
        <v>5</v>
      </c>
      <c r="C11">
        <v>0</v>
      </c>
    </row>
    <row r="12" spans="1:3">
      <c r="A12" t="s">
        <v>99</v>
      </c>
      <c r="B12">
        <v>5</v>
      </c>
      <c r="C12">
        <v>0</v>
      </c>
    </row>
    <row r="13" spans="1:3">
      <c r="A13" t="s">
        <v>135</v>
      </c>
    </row>
    <row r="14" spans="1:3">
      <c r="A14" t="s">
        <v>125</v>
      </c>
      <c r="B14">
        <v>0</v>
      </c>
      <c r="C14">
        <v>0</v>
      </c>
    </row>
    <row r="15" spans="1:3">
      <c r="A15" t="s">
        <v>37</v>
      </c>
    </row>
    <row r="16" spans="1:3">
      <c r="A16" t="s">
        <v>113</v>
      </c>
    </row>
    <row r="17" spans="1:3">
      <c r="A17" t="s">
        <v>22</v>
      </c>
      <c r="B17">
        <v>5</v>
      </c>
      <c r="C17">
        <v>0</v>
      </c>
    </row>
    <row r="18" spans="1:3">
      <c r="A18" t="s">
        <v>59</v>
      </c>
      <c r="B18">
        <v>0</v>
      </c>
      <c r="C18">
        <v>0</v>
      </c>
    </row>
    <row r="19" spans="1:3">
      <c r="A19" t="s">
        <v>56</v>
      </c>
    </row>
    <row r="20" spans="1:3">
      <c r="A20" t="s">
        <v>133</v>
      </c>
    </row>
    <row r="21" spans="1:3">
      <c r="A21" t="s">
        <v>79</v>
      </c>
    </row>
    <row r="22" spans="1:3">
      <c r="A22" t="s">
        <v>114</v>
      </c>
      <c r="B22">
        <v>0</v>
      </c>
      <c r="C22">
        <v>2</v>
      </c>
    </row>
    <row r="23" spans="1:3">
      <c r="A23" t="s">
        <v>4</v>
      </c>
    </row>
    <row r="24" spans="1:3">
      <c r="A24" t="s">
        <v>95</v>
      </c>
      <c r="B24">
        <v>5</v>
      </c>
      <c r="C24">
        <v>0</v>
      </c>
    </row>
    <row r="25" spans="1:3">
      <c r="A25" t="s">
        <v>112</v>
      </c>
      <c r="B25">
        <v>5</v>
      </c>
      <c r="C25">
        <v>0</v>
      </c>
    </row>
    <row r="26" spans="1:3">
      <c r="A26" t="s">
        <v>53</v>
      </c>
      <c r="B26">
        <v>0</v>
      </c>
      <c r="C26">
        <v>0</v>
      </c>
    </row>
    <row r="27" spans="1:3">
      <c r="A27" t="s">
        <v>23</v>
      </c>
      <c r="B27">
        <v>5</v>
      </c>
      <c r="C27">
        <v>0</v>
      </c>
    </row>
    <row r="28" spans="1:3">
      <c r="A28" t="s">
        <v>69</v>
      </c>
    </row>
    <row r="29" spans="1:3">
      <c r="A29" t="s">
        <v>62</v>
      </c>
      <c r="B29">
        <v>5</v>
      </c>
      <c r="C29">
        <v>0</v>
      </c>
    </row>
    <row r="30" spans="1:3">
      <c r="A30" t="s">
        <v>32</v>
      </c>
      <c r="B30">
        <v>5</v>
      </c>
      <c r="C30">
        <v>0</v>
      </c>
    </row>
    <row r="31" spans="1:3">
      <c r="A31" t="s">
        <v>18</v>
      </c>
      <c r="B31">
        <v>0</v>
      </c>
      <c r="C31">
        <v>0</v>
      </c>
    </row>
    <row r="32" spans="1:3">
      <c r="A32" t="s">
        <v>90</v>
      </c>
      <c r="B32">
        <v>5</v>
      </c>
      <c r="C32">
        <v>0</v>
      </c>
    </row>
    <row r="33" spans="1:3">
      <c r="A33" t="s">
        <v>6</v>
      </c>
      <c r="B33">
        <v>5</v>
      </c>
      <c r="C33">
        <v>0</v>
      </c>
    </row>
    <row r="34" spans="1:3">
      <c r="A34" t="s">
        <v>58</v>
      </c>
      <c r="B34">
        <v>5</v>
      </c>
      <c r="C34">
        <v>0</v>
      </c>
    </row>
    <row r="35" spans="1:3">
      <c r="A35" t="s">
        <v>70</v>
      </c>
    </row>
    <row r="36" spans="1:3">
      <c r="A36" t="s">
        <v>34</v>
      </c>
      <c r="B36">
        <v>5</v>
      </c>
      <c r="C36">
        <v>0</v>
      </c>
    </row>
    <row r="37" spans="1:3">
      <c r="A37" t="s">
        <v>126</v>
      </c>
      <c r="B37">
        <v>5</v>
      </c>
      <c r="C37">
        <v>0</v>
      </c>
    </row>
    <row r="38" spans="1:3">
      <c r="A38" t="s">
        <v>110</v>
      </c>
    </row>
    <row r="39" spans="1:3">
      <c r="A39" t="s">
        <v>49</v>
      </c>
      <c r="B39">
        <v>5</v>
      </c>
      <c r="C39">
        <v>0</v>
      </c>
    </row>
    <row r="40" spans="1:3">
      <c r="A40" t="s">
        <v>14</v>
      </c>
    </row>
    <row r="41" spans="1:3">
      <c r="A41" t="s">
        <v>106</v>
      </c>
      <c r="B41">
        <v>0</v>
      </c>
      <c r="C41">
        <v>0</v>
      </c>
    </row>
    <row r="42" spans="1:3">
      <c r="A42" t="s">
        <v>137</v>
      </c>
    </row>
    <row r="43" spans="1:3">
      <c r="A43" t="s">
        <v>35</v>
      </c>
      <c r="B43">
        <v>5</v>
      </c>
      <c r="C43">
        <v>0</v>
      </c>
    </row>
    <row r="44" spans="1:3">
      <c r="A44" t="s">
        <v>139</v>
      </c>
      <c r="B44">
        <v>0</v>
      </c>
      <c r="C44">
        <v>0</v>
      </c>
    </row>
    <row r="45" spans="1:3">
      <c r="A45" t="s">
        <v>57</v>
      </c>
      <c r="B45">
        <v>5</v>
      </c>
      <c r="C45">
        <v>0</v>
      </c>
    </row>
    <row r="46" spans="1:3">
      <c r="A46" t="s">
        <v>72</v>
      </c>
      <c r="B46">
        <v>0</v>
      </c>
      <c r="C46">
        <v>0</v>
      </c>
    </row>
    <row r="47" spans="1:3">
      <c r="A47" t="s">
        <v>47</v>
      </c>
      <c r="B47">
        <v>5</v>
      </c>
      <c r="C47">
        <v>0</v>
      </c>
    </row>
    <row r="48" spans="1:3">
      <c r="A48" t="s">
        <v>2</v>
      </c>
      <c r="B48">
        <v>5</v>
      </c>
      <c r="C48">
        <v>2</v>
      </c>
    </row>
    <row r="49" spans="1:3">
      <c r="A49" t="s">
        <v>10</v>
      </c>
    </row>
    <row r="50" spans="1:3">
      <c r="A50" t="s">
        <v>0</v>
      </c>
      <c r="B50">
        <v>5</v>
      </c>
      <c r="C50">
        <v>0</v>
      </c>
    </row>
    <row r="51" spans="1:3">
      <c r="A51" t="s">
        <v>64</v>
      </c>
      <c r="B51">
        <v>0</v>
      </c>
      <c r="C51">
        <v>0</v>
      </c>
    </row>
    <row r="52" spans="1:3">
      <c r="A52" t="s">
        <v>31</v>
      </c>
    </row>
    <row r="53" spans="1:3">
      <c r="A53" t="s">
        <v>52</v>
      </c>
    </row>
    <row r="54" spans="1:3">
      <c r="A54" t="s">
        <v>45</v>
      </c>
    </row>
    <row r="55" spans="1:3">
      <c r="A55" t="s">
        <v>77</v>
      </c>
    </row>
    <row r="56" spans="1:3">
      <c r="A56" t="s">
        <v>91</v>
      </c>
      <c r="B56">
        <v>0</v>
      </c>
      <c r="C56">
        <v>0</v>
      </c>
    </row>
    <row r="57" spans="1:3">
      <c r="A57" t="s">
        <v>141</v>
      </c>
    </row>
    <row r="58" spans="1:3">
      <c r="A58" t="s">
        <v>54</v>
      </c>
    </row>
    <row r="59" spans="1:3">
      <c r="A59" t="s">
        <v>98</v>
      </c>
      <c r="B59">
        <v>5</v>
      </c>
      <c r="C59">
        <v>0</v>
      </c>
    </row>
    <row r="60" spans="1:3">
      <c r="A60" t="s">
        <v>130</v>
      </c>
      <c r="B60">
        <v>5</v>
      </c>
      <c r="C60">
        <v>0</v>
      </c>
    </row>
    <row r="61" spans="1:3">
      <c r="A61" t="s">
        <v>65</v>
      </c>
      <c r="B61">
        <v>5</v>
      </c>
      <c r="C61">
        <v>0</v>
      </c>
    </row>
    <row r="62" spans="1:3">
      <c r="A62" t="s">
        <v>68</v>
      </c>
      <c r="B62">
        <v>0</v>
      </c>
      <c r="C62">
        <v>0</v>
      </c>
    </row>
    <row r="63" spans="1:3">
      <c r="A63" t="s">
        <v>24</v>
      </c>
    </row>
    <row r="64" spans="1:3">
      <c r="A64" t="s">
        <v>101</v>
      </c>
    </row>
    <row r="65" spans="1:3">
      <c r="A65" t="s">
        <v>100</v>
      </c>
    </row>
    <row r="66" spans="1:3">
      <c r="A66" t="s">
        <v>97</v>
      </c>
      <c r="B66">
        <v>5</v>
      </c>
      <c r="C66">
        <v>0</v>
      </c>
    </row>
    <row r="67" spans="1:3">
      <c r="A67" t="s">
        <v>25</v>
      </c>
      <c r="B67">
        <v>5</v>
      </c>
      <c r="C67">
        <v>0</v>
      </c>
    </row>
    <row r="68" spans="1:3">
      <c r="A68" t="s">
        <v>121</v>
      </c>
    </row>
    <row r="69" spans="1:3">
      <c r="A69" t="s">
        <v>41</v>
      </c>
    </row>
    <row r="70" spans="1:3">
      <c r="A70" t="s">
        <v>132</v>
      </c>
      <c r="B70">
        <v>5</v>
      </c>
      <c r="C70">
        <v>0</v>
      </c>
    </row>
    <row r="71" spans="1:3">
      <c r="A71" t="s">
        <v>27</v>
      </c>
    </row>
    <row r="72" spans="1:3">
      <c r="A72" t="s">
        <v>39</v>
      </c>
      <c r="B72">
        <v>5</v>
      </c>
      <c r="C72">
        <v>0</v>
      </c>
    </row>
    <row r="73" spans="1:3">
      <c r="A73" t="s">
        <v>128</v>
      </c>
    </row>
    <row r="74" spans="1:3">
      <c r="A74" t="s">
        <v>5</v>
      </c>
      <c r="B74">
        <v>5</v>
      </c>
      <c r="C74">
        <v>0</v>
      </c>
    </row>
    <row r="75" spans="1:3">
      <c r="A75" t="s">
        <v>94</v>
      </c>
      <c r="B75">
        <v>0</v>
      </c>
      <c r="C75">
        <v>0</v>
      </c>
    </row>
    <row r="76" spans="1:3">
      <c r="A76" t="s">
        <v>28</v>
      </c>
      <c r="B76">
        <v>5</v>
      </c>
      <c r="C76">
        <v>0</v>
      </c>
    </row>
    <row r="77" spans="1:3">
      <c r="A77" t="s">
        <v>38</v>
      </c>
      <c r="B77">
        <v>5</v>
      </c>
      <c r="C77">
        <v>0</v>
      </c>
    </row>
    <row r="78" spans="1:3">
      <c r="A78" t="s">
        <v>82</v>
      </c>
    </row>
    <row r="79" spans="1:3">
      <c r="A79" t="s">
        <v>81</v>
      </c>
    </row>
    <row r="80" spans="1:3">
      <c r="A80" t="s">
        <v>86</v>
      </c>
      <c r="B80">
        <v>5</v>
      </c>
      <c r="C80">
        <v>0</v>
      </c>
    </row>
    <row r="81" spans="1:3">
      <c r="A81" t="s">
        <v>44</v>
      </c>
    </row>
    <row r="82" spans="1:3">
      <c r="A82" t="s">
        <v>73</v>
      </c>
      <c r="B82">
        <v>0</v>
      </c>
      <c r="C82">
        <v>0</v>
      </c>
    </row>
    <row r="83" spans="1:3">
      <c r="A83" t="s">
        <v>55</v>
      </c>
    </row>
    <row r="84" spans="1:3">
      <c r="A84" t="s">
        <v>43</v>
      </c>
    </row>
    <row r="85" spans="1:3">
      <c r="A85" t="s">
        <v>111</v>
      </c>
    </row>
    <row r="86" spans="1:3">
      <c r="A86" t="s">
        <v>13</v>
      </c>
      <c r="B86">
        <v>0</v>
      </c>
      <c r="C86">
        <v>0</v>
      </c>
    </row>
  </sheetData>
  <autoFilter ref="A1:C86" xr:uid="{B746F620-AE52-4285-96AF-57EF8CC90DE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A17"/>
  <sheetViews>
    <sheetView workbookViewId="0">
      <selection activeCell="A17" sqref="A17"/>
    </sheetView>
  </sheetViews>
  <sheetFormatPr defaultRowHeight="14.25"/>
  <cols>
    <col min="1" max="1" width="25.875" customWidth="1"/>
  </cols>
  <sheetData>
    <row r="1" spans="1:1">
      <c r="A1" s="7" t="s">
        <v>579</v>
      </c>
    </row>
    <row r="2" spans="1:1">
      <c r="A2" s="7" t="s">
        <v>580</v>
      </c>
    </row>
    <row r="3" spans="1:1">
      <c r="A3" s="7" t="s">
        <v>581</v>
      </c>
    </row>
    <row r="4" spans="1:1">
      <c r="A4" s="7" t="s">
        <v>582</v>
      </c>
    </row>
    <row r="5" spans="1:1">
      <c r="A5" s="7" t="s">
        <v>583</v>
      </c>
    </row>
    <row r="6" spans="1:1">
      <c r="A6" s="7" t="s">
        <v>584</v>
      </c>
    </row>
    <row r="7" spans="1:1">
      <c r="A7" s="7" t="s">
        <v>585</v>
      </c>
    </row>
    <row r="8" spans="1:1">
      <c r="A8" s="7" t="s">
        <v>586</v>
      </c>
    </row>
    <row r="9" spans="1:1">
      <c r="A9" s="7" t="s">
        <v>587</v>
      </c>
    </row>
    <row r="10" spans="1:1">
      <c r="A10" s="7" t="s">
        <v>588</v>
      </c>
    </row>
    <row r="11" spans="1:1">
      <c r="A11" s="7" t="s">
        <v>589</v>
      </c>
    </row>
    <row r="12" spans="1:1">
      <c r="A12" s="7" t="s">
        <v>590</v>
      </c>
    </row>
    <row r="13" spans="1:1">
      <c r="A13" s="7" t="s">
        <v>591</v>
      </c>
    </row>
    <row r="14" spans="1:1">
      <c r="A14" s="7" t="s">
        <v>592</v>
      </c>
    </row>
    <row r="15" spans="1:1">
      <c r="A15" s="7" t="s">
        <v>593</v>
      </c>
    </row>
    <row r="16" spans="1:1">
      <c r="A16" s="7" t="s">
        <v>594</v>
      </c>
    </row>
    <row r="17" spans="1:1">
      <c r="A17" t="s">
        <v>595</v>
      </c>
    </row>
  </sheetData>
  <sortState xmlns:xlrd2="http://schemas.microsoft.com/office/spreadsheetml/2017/richdata2" ref="A1:A17">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3e258df-16cb-4507-b678-b498e48e58c8" xsi:nil="true"/>
    <lcf76f155ced4ddcb4097134ff3c332f xmlns="153e0a85-a7de-4c25-b915-33607e7cdfc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1215AB14638FF4F90A4EEE6C3B10DF6" ma:contentTypeVersion="19" ma:contentTypeDescription="Utwórz nowy dokument." ma:contentTypeScope="" ma:versionID="c10e364f886738e75022b443b31bada1">
  <xsd:schema xmlns:xsd="http://www.w3.org/2001/XMLSchema" xmlns:xs="http://www.w3.org/2001/XMLSchema" xmlns:p="http://schemas.microsoft.com/office/2006/metadata/properties" xmlns:ns2="13e258df-16cb-4507-b678-b498e48e58c8" xmlns:ns3="153e0a85-a7de-4c25-b915-33607e7cdfca" targetNamespace="http://schemas.microsoft.com/office/2006/metadata/properties" ma:root="true" ma:fieldsID="a080c72e70604d57ff76ec09d2b529b3" ns2:_="" ns3:_="">
    <xsd:import namespace="13e258df-16cb-4507-b678-b498e48e58c8"/>
    <xsd:import namespace="153e0a85-a7de-4c25-b915-33607e7cdfc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258df-16cb-4507-b678-b498e48e58c8"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9342b020-5480-4ad9-9b04-5b7b9c9178cc}" ma:internalName="TaxCatchAll" ma:showField="CatchAllData" ma:web="13e258df-16cb-4507-b678-b498e48e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3e0a85-a7de-4c25-b915-33607e7cdfc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f59826dd-81f9-4185-b799-38ca75abced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3143AE-FF8D-4BA3-9934-B319C890DCAD}">
  <ds:schemaRefs>
    <ds:schemaRef ds:uri="http://schemas.microsoft.com/office/2006/metadata/properties"/>
    <ds:schemaRef ds:uri="http://schemas.microsoft.com/office/infopath/2007/PartnerControls"/>
    <ds:schemaRef ds:uri="13e258df-16cb-4507-b678-b498e48e58c8"/>
    <ds:schemaRef ds:uri="153e0a85-a7de-4c25-b915-33607e7cdfca"/>
  </ds:schemaRefs>
</ds:datastoreItem>
</file>

<file path=customXml/itemProps2.xml><?xml version="1.0" encoding="utf-8"?>
<ds:datastoreItem xmlns:ds="http://schemas.openxmlformats.org/officeDocument/2006/customXml" ds:itemID="{DB05AA18-C2FE-400B-B067-2C53BF013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e258df-16cb-4507-b678-b498e48e58c8"/>
    <ds:schemaRef ds:uri="153e0a85-a7de-4c25-b915-33607e7cd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6DC89F-BBB8-4E58-894B-8B9665773F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6</vt:i4>
      </vt:variant>
    </vt:vector>
  </HeadingPairs>
  <TitlesOfParts>
    <vt:vector size="10" baseType="lpstr">
      <vt:lpstr>Sheet1</vt:lpstr>
      <vt:lpstr>Załącznik nr 1</vt:lpstr>
      <vt:lpstr>Punktacja</vt:lpstr>
      <vt:lpstr>Rewitalizacja</vt:lpstr>
      <vt:lpstr>kat</vt:lpstr>
      <vt:lpstr>'Załącznik nr 1'!kurs</vt:lpstr>
      <vt:lpstr>'Załącznik nr 1'!Obszar_wydruku</vt:lpstr>
      <vt:lpstr>projekty</vt:lpstr>
      <vt:lpstr>rewitalizacja</vt:lpstr>
      <vt:lpstr>'Załącznik nr 1'!Tytuły_wydruku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Ostałowski Piotr</dc:creator>
  <cp:keywords/>
  <dc:description/>
  <cp:lastModifiedBy>Grabowska Marta</cp:lastModifiedBy>
  <cp:revision/>
  <dcterms:created xsi:type="dcterms:W3CDTF">2016-04-12T10:40:23Z</dcterms:created>
  <dcterms:modified xsi:type="dcterms:W3CDTF">2026-04-01T10:08:08Z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0x01010071215AB14638FF4F90A4EEE6C3B10DF6</vt:lpwstr>
  </property>
  <property fmtid="{D5CDD505-2E9C-101B-9397-08002B2CF9AE}" pid="3" name="Order">
    <vt:r8>20141800</vt:r8>
  </property>
  <property fmtid="{D5CDD505-2E9C-101B-9397-08002B2CF9AE}" pid="4" name="MediaServiceImageTags">
    <vt:lpwstr/>
  </property>
</Properties>
</file>