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grabowska\Desktop\FEM\019_2.7\zarząd\na stronę\"/>
    </mc:Choice>
  </mc:AlternateContent>
  <xr:revisionPtr revIDLastSave="0" documentId="13_ncr:1_{D02889F7-AF7D-4153-8316-D0FD986C2E91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Załącznik do uchwały 2.7 019_24" sheetId="1" r:id="rId1"/>
    <sheet name="Rewitalizacja" sheetId="2" state="hidden" r:id="rId2"/>
  </sheets>
  <definedNames>
    <definedName name="_xlnm._FilterDatabase" localSheetId="0" hidden="1">'Załącznik do uchwały 2.7 019_24'!$A$3:$N$18</definedName>
    <definedName name="kurs" localSheetId="0">'Załącznik do uchwały 2.7 019_24'!$E$83</definedName>
    <definedName name="kurs">#REF!</definedName>
    <definedName name="_xlnm.Print_Area" localSheetId="0">'Załącznik do uchwały 2.7 019_24'!$A$1:$N$18</definedName>
    <definedName name="rewitalizacja">Rewitalizacja!$A$1:$A$17</definedName>
    <definedName name="_xlnm.Print_Titles" localSheetId="0">'Załącznik do uchwały 2.7 019_24'!$3:$3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L6" i="1"/>
  <c r="L5" i="1"/>
</calcChain>
</file>

<file path=xl/sharedStrings.xml><?xml version="1.0" encoding="utf-8"?>
<sst xmlns="http://schemas.openxmlformats.org/spreadsheetml/2006/main" count="143" uniqueCount="73">
  <si>
    <t>Wynik oceny projektu, złożonego w ramach naboru  FEMA.02.07-IP.01-019/24, Priorytet II „Fundusze Europejskie na zielony rozwój Mazowsza” dla Działania 2.7 „Bioróżnorodność”, Typ projektów: „Usuwanie miejsc nielegalnego nagromadzenia odpadów” Funduszy Europejskich dla Mazowsza 2021-2027 w zakresie Regionu Mazowieckiego Regionalnego</t>
  </si>
  <si>
    <t>Projekt skierowany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</si>
  <si>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</si>
  <si>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</si>
  <si>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</si>
  <si>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</si>
  <si>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</si>
  <si>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</si>
  <si>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</si>
  <si>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</si>
  <si>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</si>
  <si>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</si>
  <si>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</si>
  <si>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</si>
  <si>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</si>
  <si>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</si>
  <si>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</si>
  <si>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</si>
  <si>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</si>
  <si>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</si>
  <si>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</si>
  <si>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</si>
  <si>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</si>
  <si>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</si>
  <si>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11</t>
  </si>
  <si>
    <t>12</t>
  </si>
  <si>
    <t>13</t>
  </si>
  <si>
    <t>14</t>
  </si>
  <si>
    <t>15</t>
  </si>
  <si>
    <t>16</t>
  </si>
  <si>
    <t>Mazowiecka Jednostka Wdrażania Programów Unijnych</t>
  </si>
  <si>
    <t>FEMA.02.07-IP.01-03C5/24</t>
  </si>
  <si>
    <t>Wyeliminowanie zagrożenia dla ludzi i środowiska przez usunięcie nielegalnych odpadów w miejscowości w Milanów</t>
  </si>
  <si>
    <t>Gmina Chynów</t>
  </si>
  <si>
    <t>0</t>
  </si>
  <si>
    <t>31</t>
  </si>
  <si>
    <t>73</t>
  </si>
  <si>
    <t>Brak danych</t>
  </si>
  <si>
    <t>FEMA.02.07-IP.01-02ZC/24</t>
  </si>
  <si>
    <t>Usuwanie miejsc nielegalnego nagromadzenia odpadów w Gminie Strzegowo</t>
  </si>
  <si>
    <t>Gmina Strzegowo</t>
  </si>
  <si>
    <t>21</t>
  </si>
  <si>
    <t>SUMA</t>
  </si>
  <si>
    <t>FEMA.02.07-IP.01-03VQ/24</t>
  </si>
  <si>
    <t>Aktualizacja planów ochrony parków krajobrazowych: Mazowieckiego i Nadbużańskiego.</t>
  </si>
  <si>
    <t>Województwo Mazowieckie</t>
  </si>
  <si>
    <t>Projekty, które nie spełniły kryteriów wyboru projektów lub nie uzyskały wymaganej liczby punktów</t>
  </si>
  <si>
    <t>FEMA.02.07-IP.01-03RA/24</t>
  </si>
  <si>
    <t>Usuwanie  miejsc nielegalnego nagromadzenia odpadów - działka nr. ewidencyjny 134/10 w miejscowości Strachówko gm. Płońsk</t>
  </si>
  <si>
    <t>GMINA PŁOŃSK</t>
  </si>
  <si>
    <t>8235194,40</t>
  </si>
  <si>
    <t>Negatywna ocena formalna</t>
  </si>
  <si>
    <t>8235194,41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</si>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</sst>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_-* #,##0.00\ [$zł-415]_-;\-* #,##0.00\ [$zł-415]_-;_-* \-??\ [$zł-415]_-;_-@_-"/>
    <numFmt numFmtId="166" formatCode="#,##0.00&quot; zł&quot;;\-#,##0.00&quot; zł&quot;"/>
  </numFmts>
  <fonts count="7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C0C0C0"/>
      </patternFill>
    </fill>
    <fill>
      <patternFill patternType="solid">
        <fgColor rgb="FFEBF1DE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</cellStyleXfs>
  <cellXfs count="3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10" fontId="2" fillId="4" borderId="2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0" fontId="2" fillId="0" borderId="0" xfId="0" applyNumberFormat="1" applyFont="1"/>
    <xf numFmtId="165" fontId="2" fillId="0" borderId="0" xfId="0" applyNumberFormat="1" applyFont="1"/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0" fillId="5" borderId="0" xfId="0" applyFill="1"/>
  </cellXfs>
  <cellStyles count="4">
    <cellStyle name="Normalny" xfId="0" builtinId="0"/>
    <cellStyle name="Normalny 2" xfId="1" xr:uid="{00000000-0005-0000-0000-000006000000}"/>
    <cellStyle name="Normalny 3" xfId="2" xr:uid="{00000000-0005-0000-0000-000007000000}"/>
    <cellStyle name="Styl 1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showGridLines="0" tabSelected="1" view="pageBreakPreview" zoomScale="70" zoomScaleNormal="70" zoomScalePageLayoutView="70" workbookViewId="0">
      <selection sqref="A1:XFD1"/>
    </sheetView>
  </sheetViews>
  <sheetFormatPr defaultColWidth="8.75" defaultRowHeight="14.25" zeroHeight="1"/>
  <cols>
    <col min="1" max="1" width="7.125" style="3" customWidth="1"/>
    <col min="2" max="2" width="23.125" style="3" customWidth="1"/>
    <col min="3" max="3" width="34.125" style="4" customWidth="1"/>
    <col min="4" max="4" width="26.375" style="4" customWidth="1"/>
    <col min="5" max="5" width="28.625" style="4" customWidth="1"/>
    <col min="6" max="6" width="17.375" style="4" customWidth="1"/>
    <col min="7" max="7" width="18.25" style="4" customWidth="1"/>
    <col min="8" max="8" width="18.75" style="4" customWidth="1"/>
    <col min="9" max="9" width="19" style="4" customWidth="1"/>
    <col min="10" max="10" width="16.75" style="4" customWidth="1"/>
    <col min="11" max="11" width="16" style="4" customWidth="1"/>
    <col min="12" max="12" width="17.75" style="5" customWidth="1"/>
    <col min="13" max="13" width="14.125" style="5" customWidth="1"/>
    <col min="14" max="14" width="17.75" style="5" customWidth="1"/>
    <col min="15" max="15" width="17" style="5" customWidth="1"/>
    <col min="16" max="16" width="2.375" style="5" customWidth="1"/>
    <col min="17" max="17" width="19.25" style="5" customWidth="1"/>
    <col min="18" max="18" width="8.75" style="5"/>
    <col min="19" max="19" width="25.75" style="5" customWidth="1"/>
    <col min="20" max="20" width="8.75" style="5"/>
    <col min="21" max="21" width="9.375" style="5" customWidth="1"/>
    <col min="22" max="23" width="9.125" style="5" customWidth="1"/>
    <col min="24" max="1024" width="8.75" style="5"/>
  </cols>
  <sheetData>
    <row r="1" spans="1:17" ht="69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</row>
    <row r="2" spans="1:17" ht="36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6"/>
    </row>
    <row r="4" spans="1:17" ht="21.75" customHeight="1">
      <c r="A4" s="9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</row>
    <row r="5" spans="1:17" s="5" customFormat="1" ht="98.25" customHeight="1">
      <c r="A5" s="11" t="s">
        <v>16</v>
      </c>
      <c r="B5" s="12" t="s">
        <v>30</v>
      </c>
      <c r="C5" s="11" t="s">
        <v>31</v>
      </c>
      <c r="D5" s="12" t="s">
        <v>32</v>
      </c>
      <c r="E5" s="11" t="s">
        <v>33</v>
      </c>
      <c r="F5" s="13">
        <v>2444325.4300000002</v>
      </c>
      <c r="G5" s="13">
        <v>2443095.4300000002</v>
      </c>
      <c r="H5" s="13">
        <v>2076631.11</v>
      </c>
      <c r="I5" s="13">
        <v>2076631.11</v>
      </c>
      <c r="J5" s="11" t="s">
        <v>34</v>
      </c>
      <c r="K5" s="11" t="s">
        <v>35</v>
      </c>
      <c r="L5" s="14">
        <f>K5/O5</f>
        <v>0.75609756097560976</v>
      </c>
      <c r="M5" s="11" t="s">
        <v>36</v>
      </c>
      <c r="N5" s="11" t="s">
        <v>37</v>
      </c>
      <c r="O5" s="5">
        <v>41</v>
      </c>
    </row>
    <row r="6" spans="1:17" s="5" customFormat="1" ht="98.25" customHeight="1">
      <c r="A6" s="15" t="s">
        <v>17</v>
      </c>
      <c r="B6" s="16" t="s">
        <v>30</v>
      </c>
      <c r="C6" s="15" t="s">
        <v>38</v>
      </c>
      <c r="D6" s="16" t="s">
        <v>39</v>
      </c>
      <c r="E6" s="15" t="s">
        <v>40</v>
      </c>
      <c r="F6" s="17">
        <v>656472</v>
      </c>
      <c r="G6" s="17">
        <v>653335.5</v>
      </c>
      <c r="H6" s="17">
        <v>555335.17000000004</v>
      </c>
      <c r="I6" s="17">
        <v>555335.17000000004</v>
      </c>
      <c r="J6" s="15" t="s">
        <v>34</v>
      </c>
      <c r="K6" s="15" t="s">
        <v>41</v>
      </c>
      <c r="L6" s="18">
        <f>K6/O5</f>
        <v>0.51219512195121952</v>
      </c>
      <c r="M6" s="15" t="s">
        <v>36</v>
      </c>
      <c r="N6" s="15" t="s">
        <v>37</v>
      </c>
    </row>
    <row r="7" spans="1:17" s="5" customFormat="1" ht="21.75" customHeight="1">
      <c r="A7" s="11"/>
      <c r="B7" s="11"/>
      <c r="C7" s="11"/>
      <c r="D7" s="11"/>
      <c r="E7" s="11" t="s">
        <v>42</v>
      </c>
      <c r="F7" s="13">
        <f>SUM(F5:F6)</f>
        <v>3100797.43</v>
      </c>
      <c r="G7" s="13">
        <f>SUM(G5:G6)</f>
        <v>3096430.93</v>
      </c>
      <c r="H7" s="13">
        <f>SUM(H5:H6)</f>
        <v>2631966.2800000003</v>
      </c>
      <c r="I7" s="13">
        <f>SUM(I5:I6)</f>
        <v>2631966.2800000003</v>
      </c>
      <c r="J7" s="11"/>
      <c r="K7" s="11"/>
      <c r="L7" s="11"/>
      <c r="M7" s="11"/>
      <c r="N7" s="11"/>
      <c r="O7" s="19"/>
    </row>
    <row r="8" spans="1:17" ht="75" hidden="1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8" t="s">
        <v>13</v>
      </c>
      <c r="M8" s="8" t="s">
        <v>14</v>
      </c>
      <c r="N8" s="7" t="s">
        <v>15</v>
      </c>
      <c r="O8" s="20"/>
      <c r="Q8" s="21"/>
    </row>
    <row r="9" spans="1:17" hidden="1">
      <c r="A9" s="9" t="s">
        <v>16</v>
      </c>
      <c r="B9" s="10" t="s">
        <v>17</v>
      </c>
      <c r="C9" s="10" t="s">
        <v>18</v>
      </c>
      <c r="D9" s="10" t="s">
        <v>19</v>
      </c>
      <c r="E9" s="10" t="s">
        <v>20</v>
      </c>
      <c r="F9" s="10" t="s">
        <v>21</v>
      </c>
      <c r="G9" s="10" t="s">
        <v>22</v>
      </c>
      <c r="H9" s="10" t="s">
        <v>23</v>
      </c>
      <c r="I9" s="10" t="s">
        <v>24</v>
      </c>
      <c r="J9" s="10" t="s">
        <v>25</v>
      </c>
      <c r="K9" s="10" t="s">
        <v>26</v>
      </c>
      <c r="L9" s="10" t="s">
        <v>27</v>
      </c>
      <c r="M9" s="10" t="s">
        <v>28</v>
      </c>
      <c r="N9" s="10" t="s">
        <v>29</v>
      </c>
      <c r="O9" s="20"/>
      <c r="Q9" s="21"/>
    </row>
    <row r="10" spans="1:17" ht="57" hidden="1">
      <c r="A10" s="22" t="s">
        <v>16</v>
      </c>
      <c r="B10" s="12" t="s">
        <v>30</v>
      </c>
      <c r="C10" s="12" t="s">
        <v>43</v>
      </c>
      <c r="D10" s="23" t="s">
        <v>44</v>
      </c>
      <c r="E10" s="12" t="s">
        <v>45</v>
      </c>
      <c r="F10" s="24">
        <v>1790189.92</v>
      </c>
      <c r="G10" s="13">
        <v>1790189.92</v>
      </c>
      <c r="H10" s="13">
        <v>1221098.03</v>
      </c>
      <c r="I10" s="13">
        <v>1221098.03</v>
      </c>
      <c r="J10" s="25">
        <v>0</v>
      </c>
      <c r="K10" s="26">
        <v>1</v>
      </c>
      <c r="L10" s="27" t="s">
        <v>37</v>
      </c>
      <c r="M10" s="26">
        <v>16</v>
      </c>
      <c r="N10" s="27"/>
      <c r="O10" s="20"/>
      <c r="Q10" s="21"/>
    </row>
    <row r="11" spans="1:17" ht="48" customHeight="1">
      <c r="A11" s="1" t="s">
        <v>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0"/>
      <c r="Q11" s="21"/>
    </row>
    <row r="12" spans="1:17" ht="75" hidden="1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  <c r="L12" s="8" t="s">
        <v>13</v>
      </c>
      <c r="M12" s="8" t="s">
        <v>14</v>
      </c>
      <c r="N12" s="7" t="s">
        <v>15</v>
      </c>
      <c r="O12" s="20"/>
      <c r="Q12" s="21"/>
    </row>
    <row r="13" spans="1:17" ht="25.5" customHeight="1">
      <c r="A13" s="9" t="s">
        <v>16</v>
      </c>
      <c r="B13" s="10" t="s">
        <v>17</v>
      </c>
      <c r="C13" s="10" t="s">
        <v>18</v>
      </c>
      <c r="D13" s="10" t="s">
        <v>19</v>
      </c>
      <c r="E13" s="10" t="s">
        <v>20</v>
      </c>
      <c r="F13" s="10" t="s">
        <v>21</v>
      </c>
      <c r="G13" s="10" t="s">
        <v>22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27</v>
      </c>
      <c r="M13" s="10" t="s">
        <v>28</v>
      </c>
      <c r="N13" s="10" t="s">
        <v>29</v>
      </c>
      <c r="O13" s="20"/>
      <c r="Q13" s="21"/>
    </row>
    <row r="14" spans="1:17" ht="107.25" customHeight="1">
      <c r="A14" s="11" t="s">
        <v>18</v>
      </c>
      <c r="B14" s="12" t="s">
        <v>30</v>
      </c>
      <c r="C14" s="11" t="s">
        <v>47</v>
      </c>
      <c r="D14" s="12" t="s">
        <v>48</v>
      </c>
      <c r="E14" s="11" t="s">
        <v>49</v>
      </c>
      <c r="F14" s="13">
        <v>8235194.4000000004</v>
      </c>
      <c r="G14" s="11" t="s">
        <v>50</v>
      </c>
      <c r="H14" s="13">
        <v>6999915.2400000002</v>
      </c>
      <c r="I14" s="13">
        <v>6999915.2400000002</v>
      </c>
      <c r="J14" s="11" t="s">
        <v>34</v>
      </c>
      <c r="K14" s="11"/>
      <c r="L14" s="11"/>
      <c r="M14" s="11" t="s">
        <v>36</v>
      </c>
      <c r="N14" s="12" t="s">
        <v>51</v>
      </c>
      <c r="O14" s="20"/>
      <c r="Q14" s="21"/>
    </row>
    <row r="15" spans="1:17" ht="24.75" customHeight="1">
      <c r="A15" s="11"/>
      <c r="B15" s="11"/>
      <c r="C15" s="11"/>
      <c r="D15" s="11"/>
      <c r="E15" s="11" t="s">
        <v>42</v>
      </c>
      <c r="F15" s="13">
        <v>8235194.4000000004</v>
      </c>
      <c r="G15" s="11" t="s">
        <v>52</v>
      </c>
      <c r="H15" s="13">
        <v>6999915.2400000002</v>
      </c>
      <c r="I15" s="13">
        <v>6999915.2400000002</v>
      </c>
      <c r="J15" s="11"/>
      <c r="K15" s="11"/>
      <c r="L15" s="11"/>
      <c r="M15" s="11"/>
      <c r="N15" s="11"/>
      <c r="O15" s="20"/>
      <c r="Q15" s="21"/>
    </row>
    <row r="16" spans="1:17" s="5" customFormat="1" ht="32.25" customHeight="1">
      <c r="A16" s="28" t="s">
        <v>53</v>
      </c>
      <c r="B16" s="29"/>
      <c r="C16" s="29"/>
      <c r="D16" s="29"/>
      <c r="E16" s="29"/>
    </row>
    <row r="17" spans="1:5" s="5" customFormat="1" ht="32.25" customHeight="1">
      <c r="A17" s="28" t="s">
        <v>54</v>
      </c>
      <c r="B17" s="29"/>
      <c r="C17" s="29"/>
      <c r="D17" s="29"/>
      <c r="E17" s="29"/>
    </row>
    <row r="18" spans="1:5" ht="32.25" customHeight="1">
      <c r="A18" s="28" t="s">
        <v>55</v>
      </c>
      <c r="B18" s="29"/>
      <c r="C18" s="29"/>
      <c r="D18" s="29"/>
      <c r="E18" s="29"/>
    </row>
    <row r="19" spans="1:5" ht="53.25" hidden="1" customHeight="1"/>
    <row r="20" spans="1:5" ht="67.5" hidden="1" customHeight="1"/>
    <row r="21" spans="1:5" ht="47.25" hidden="1" customHeight="1"/>
    <row r="22" spans="1:5" ht="51" hidden="1" customHeight="1"/>
    <row r="23" spans="1:5" ht="45.75" hidden="1" customHeight="1"/>
    <row r="24" spans="1:5" ht="47.25" hidden="1" customHeight="1"/>
    <row r="25" spans="1:5"/>
  </sheetData>
  <autoFilter ref="A3:N18" xr:uid="{00000000-0009-0000-0000-000000000000}"/>
  <mergeCells count="3">
    <mergeCell ref="A1:N1"/>
    <mergeCell ref="A2:N2"/>
    <mergeCell ref="A11:N11"/>
  </mergeCells>
  <printOptions horizontalCentered="1"/>
  <pageMargins left="3.9583333333333297E-2" right="3.9583333333333297E-2" top="0.74791666666666701" bottom="0.74861111111111101" header="0.51180555555555496" footer="0.31527777777777799"/>
  <pageSetup paperSize="9" scale="39" firstPageNumber="0" orientation="landscape" horizontalDpi="300" verticalDpi="300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view="pageBreakPreview" zoomScaleNormal="100" workbookViewId="0">
      <selection activeCell="A17" sqref="A17"/>
    </sheetView>
  </sheetViews>
  <sheetFormatPr defaultColWidth="8.5" defaultRowHeight="14.25"/>
  <cols>
    <col min="1" max="1" width="25.875" customWidth="1"/>
  </cols>
  <sheetData>
    <row r="1" spans="1:1">
      <c r="A1" s="30" t="s">
        <v>56</v>
      </c>
    </row>
    <row r="2" spans="1:1">
      <c r="A2" s="30" t="s">
        <v>57</v>
      </c>
    </row>
    <row r="3" spans="1:1">
      <c r="A3" s="30" t="s">
        <v>58</v>
      </c>
    </row>
    <row r="4" spans="1:1">
      <c r="A4" s="30" t="s">
        <v>59</v>
      </c>
    </row>
    <row r="5" spans="1:1">
      <c r="A5" s="30" t="s">
        <v>60</v>
      </c>
    </row>
    <row r="6" spans="1:1">
      <c r="A6" s="30" t="s">
        <v>61</v>
      </c>
    </row>
    <row r="7" spans="1:1">
      <c r="A7" s="30" t="s">
        <v>62</v>
      </c>
    </row>
    <row r="8" spans="1:1">
      <c r="A8" s="30" t="s">
        <v>63</v>
      </c>
    </row>
    <row r="9" spans="1:1">
      <c r="A9" s="30" t="s">
        <v>64</v>
      </c>
    </row>
    <row r="10" spans="1:1">
      <c r="A10" s="30" t="s">
        <v>65</v>
      </c>
    </row>
    <row r="11" spans="1:1">
      <c r="A11" s="30" t="s">
        <v>66</v>
      </c>
    </row>
    <row r="12" spans="1:1">
      <c r="A12" s="30" t="s">
        <v>67</v>
      </c>
    </row>
    <row r="13" spans="1:1">
      <c r="A13" s="30" t="s">
        <v>68</v>
      </c>
    </row>
    <row r="14" spans="1:1">
      <c r="A14" s="30" t="s">
        <v>69</v>
      </c>
    </row>
    <row r="15" spans="1:1">
      <c r="A15" s="30" t="s">
        <v>70</v>
      </c>
    </row>
    <row r="16" spans="1:1">
      <c r="A16" s="30" t="s">
        <v>71</v>
      </c>
    </row>
    <row r="17" spans="1:1">
      <c r="A17" t="s">
        <v>72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A1260-19C9-45EA-8E31-CE5CA889206A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4F20271E-98B8-496B-BF6D-E747A3BD4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84D3E-8D70-4B70-AC42-0E56122F6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 2.7 019_24</vt:lpstr>
      <vt:lpstr>Rewitalizacja</vt:lpstr>
      <vt:lpstr>'Załącznik do uchwały 2.7 019_24'!kurs</vt:lpstr>
      <vt:lpstr>'Załącznik do uchwały 2.7 019_24'!Obszar_wydruku</vt:lpstr>
      <vt:lpstr>rewitalizacja</vt:lpstr>
      <vt:lpstr>'Załącznik do uchwały 2.7 019_24'!Tytuły_wydruku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dc:description/>
  <cp:lastModifiedBy>Grabowska Marta</cp:lastModifiedBy>
  <cp:revision>1</cp:revision>
  <cp:lastPrinted>2024-04-22T12:24:26Z</cp:lastPrinted>
  <dcterms:created xsi:type="dcterms:W3CDTF">2016-04-12T10:40:23Z</dcterms:created>
  <dcterms:modified xsi:type="dcterms:W3CDTF">2024-09-18T07:42:39Z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0x01010071215AB14638FF4F90A4EEE6C3B10DF6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Order">
    <vt:i4>20141800</vt:i4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