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grabowska\Desktop\FEM\17_3.2\Zarząd\I Uchwała\Na stronę\"/>
    </mc:Choice>
  </mc:AlternateContent>
  <xr:revisionPtr revIDLastSave="0" documentId="13_ncr:1_{FFA1DCC9-2DB6-4251-8EF7-9F43E4BB25B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Załącznik nr 1 2.6 (009) RWS" sheetId="4" r:id="rId1"/>
    <sheet name="Rewitalizacja" sheetId="3" state="hidden" r:id="rId2"/>
  </sheets>
  <definedNames>
    <definedName name="_xlnm._FilterDatabase" localSheetId="0" hidden="1">'Załącznik nr 1 2.6 (009) RWS'!$A$3:$N$16</definedName>
    <definedName name="kurs" localSheetId="0">'Załącznik nr 1 2.6 (009) RWS'!$E$81</definedName>
    <definedName name="kurs">#REF!</definedName>
    <definedName name="_xlnm.Print_Area" localSheetId="0">'Załącznik nr 1 2.6 (009) RWS'!$A$1:$N$16</definedName>
    <definedName name="rewitalizacja">Rewitalizacja!$A$1:$A$17</definedName>
    <definedName name="_xlnm.Print_Titles" localSheetId="0">'Załącznik nr 1 2.6 (009) RWS'!$3:$3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4" l="1"/>
  <c r="L5" i="4"/>
  <c r="F12" i="4" l="1"/>
  <c r="G12" i="4"/>
  <c r="I12" i="4"/>
  <c r="J12" i="4" l="1"/>
  <c r="J7" i="4"/>
  <c r="F7" i="4"/>
  <c r="G7" i="4"/>
  <c r="I7" i="4"/>
  <c r="H12" i="4"/>
  <c r="H7" i="4" l="1"/>
</calcChain>
</file>

<file path=xl/sharedStrings.xml><?xml version="1.0" encoding="utf-8"?>
<sst xmlns="http://schemas.openxmlformats.org/spreadsheetml/2006/main" count="124" uniqueCount="62">
  <si>
    <t>Wyniki oceny projektów, złożonych w ramach naboru konkurencyjnego nr  FEMA.03.02-IP.01-017/24, Priorytet III „Fundusze Europejskie na rozwój mobilności miejskiej na Mazowszu” dla Działania 3.2 „Mobilność miejska w ZIT”, Typ projektów: „Ekologiczny i konkurencyjny transport publiczny”  Funduszy Europejskich dla Mazowsza 2021-2027 w zakresie Regionu Warszawskiego Stołecznego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</si>
  <si>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</si>
  <si>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</si>
  <si>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</si>
  <si>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</si>
  <si>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</si>
  <si>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</si>
  <si>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</si>
  <si>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</si>
  <si>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</si>
  <si>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</si>
  <si>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</si>
  <si>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</si>
  <si>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</si>
  <si>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</si>
  <si>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</si>
  <si>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</si>
  <si>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</si>
  <si>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</si>
  <si>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</si>
  <si>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</si>
  <si>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</si>
  <si>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</si>
  <si>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</si>
  <si>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</si>
  <si>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</si>
  <si>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</si>
  <si>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</si>
  <si>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</si>
  <si>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</si>
  <si>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</si>
  <si>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FEMA.03.02-IP.01-02AF/24</t>
  </si>
  <si>
    <t>„Elektryfikacja transportu publicznego Regionu Warszawskiego Stołecznego”</t>
  </si>
  <si>
    <t>Miejskie Zakłady Autobusowe Sp. z o.o.</t>
  </si>
  <si>
    <t>Brak danych</t>
  </si>
  <si>
    <t>FEMA.03.02-IP.01-02DX/24</t>
  </si>
  <si>
    <t>Ekologiczny transport publiczny w Gminie Łomianki</t>
  </si>
  <si>
    <t>Komunikacja Miejska Łomianki Sp. z o.o.</t>
  </si>
  <si>
    <t>SUMA:</t>
  </si>
  <si>
    <t>Projekty, które nie spełniły kryteriów wyboru projektów lub nie uzyskały wymaganej liczby punktów</t>
  </si>
  <si>
    <t>nie dotczy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</si>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</sst>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51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44" fontId="18" fillId="0" borderId="10" xfId="0" applyNumberFormat="1" applyFont="1" applyBorder="1" applyAlignment="1">
      <alignment vertical="center"/>
    </xf>
    <xf numFmtId="0" fontId="0" fillId="34" borderId="0" xfId="0" applyFill="1"/>
    <xf numFmtId="2" fontId="21" fillId="0" borderId="10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4" fontId="18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4" fontId="18" fillId="0" borderId="17" xfId="0" applyNumberFormat="1" applyFont="1" applyBorder="1" applyAlignment="1">
      <alignment vertical="center"/>
    </xf>
    <xf numFmtId="49" fontId="18" fillId="33" borderId="18" xfId="0" applyNumberFormat="1" applyFont="1" applyFill="1" applyBorder="1" applyAlignment="1">
      <alignment horizontal="center" vertical="center"/>
    </xf>
    <xf numFmtId="49" fontId="18" fillId="33" borderId="19" xfId="0" applyNumberFormat="1" applyFont="1" applyFill="1" applyBorder="1" applyAlignment="1">
      <alignment horizontal="center" vertical="center"/>
    </xf>
    <xf numFmtId="49" fontId="18" fillId="33" borderId="16" xfId="0" applyNumberFormat="1" applyFont="1" applyFill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1" fontId="18" fillId="35" borderId="10" xfId="0" applyNumberFormat="1" applyFont="1" applyFill="1" applyBorder="1" applyAlignment="1">
      <alignment horizontal="center" vertical="center"/>
    </xf>
    <xf numFmtId="49" fontId="18" fillId="35" borderId="10" xfId="0" applyNumberFormat="1" applyFont="1" applyFill="1" applyBorder="1" applyAlignment="1">
      <alignment horizontal="center" vertical="center" wrapText="1"/>
    </xf>
    <xf numFmtId="49" fontId="18" fillId="35" borderId="10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 wrapText="1"/>
    </xf>
    <xf numFmtId="44" fontId="18" fillId="35" borderId="10" xfId="0" applyNumberFormat="1" applyFont="1" applyFill="1" applyBorder="1" applyAlignment="1">
      <alignment vertical="center"/>
    </xf>
    <xf numFmtId="165" fontId="18" fillId="35" borderId="10" xfId="0" applyNumberFormat="1" applyFont="1" applyFill="1" applyBorder="1" applyAlignment="1">
      <alignment vertical="center"/>
    </xf>
    <xf numFmtId="10" fontId="18" fillId="35" borderId="10" xfId="1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18" fillId="35" borderId="10" xfId="0" applyNumberFormat="1" applyFont="1" applyFill="1" applyBorder="1" applyAlignment="1">
      <alignment horizontal="center" vertical="center"/>
    </xf>
    <xf numFmtId="4" fontId="25" fillId="0" borderId="10" xfId="0" applyNumberFormat="1" applyFont="1" applyBorder="1" applyAlignment="1">
      <alignment horizontal="center" vertical="center" wrapText="1"/>
    </xf>
    <xf numFmtId="4" fontId="25" fillId="35" borderId="10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tabSelected="1" view="pageBreakPreview" zoomScale="70" zoomScaleNormal="70" zoomScaleSheetLayoutView="70" workbookViewId="0">
      <selection activeCell="P9" sqref="P9"/>
    </sheetView>
  </sheetViews>
  <sheetFormatPr defaultColWidth="8.75" defaultRowHeight="0" customHeight="1" zeroHeight="1"/>
  <cols>
    <col min="1" max="1" width="7.125" style="2" customWidth="1"/>
    <col min="2" max="2" width="23" style="2" customWidth="1"/>
    <col min="3" max="3" width="25.875" style="3" customWidth="1"/>
    <col min="4" max="4" width="60.125" style="3" customWidth="1"/>
    <col min="5" max="5" width="28.625" style="3" customWidth="1"/>
    <col min="6" max="6" width="19.5" style="3" customWidth="1"/>
    <col min="7" max="7" width="17.625" style="3" bestFit="1" customWidth="1"/>
    <col min="8" max="8" width="17.625" style="3" customWidth="1"/>
    <col min="9" max="9" width="19.125" style="3" customWidth="1"/>
    <col min="10" max="10" width="16.75" style="3" customWidth="1"/>
    <col min="11" max="11" width="16" style="3" customWidth="1"/>
    <col min="12" max="12" width="17.75" style="1" customWidth="1"/>
    <col min="13" max="13" width="14.125" style="1" customWidth="1"/>
    <col min="14" max="14" width="17.75" style="1" customWidth="1"/>
    <col min="15" max="15" width="2.375" style="1" customWidth="1"/>
    <col min="16" max="16" width="19.25" style="1" customWidth="1"/>
    <col min="17" max="17" width="8.75" style="1"/>
    <col min="18" max="18" width="25.75" style="1" customWidth="1"/>
    <col min="19" max="19" width="8.75" style="1"/>
    <col min="20" max="20" width="9.375" style="1" bestFit="1" customWidth="1"/>
    <col min="21" max="22" width="9.125" style="1" bestFit="1" customWidth="1"/>
    <col min="23" max="16384" width="8.75" style="1"/>
  </cols>
  <sheetData>
    <row r="1" spans="1:16" ht="96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6" ht="36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6" ht="89.2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7" t="s">
        <v>14</v>
      </c>
      <c r="N3" s="6" t="s">
        <v>15</v>
      </c>
      <c r="O3" s="1" t="s">
        <v>61</v>
      </c>
    </row>
    <row r="4" spans="1:16" ht="21.75" customHeight="1">
      <c r="A4" s="29" t="s">
        <v>16</v>
      </c>
      <c r="B4" s="14" t="s">
        <v>17</v>
      </c>
      <c r="C4" s="14" t="s">
        <v>18</v>
      </c>
      <c r="D4" s="14" t="s">
        <v>19</v>
      </c>
      <c r="E4" s="14" t="s">
        <v>20</v>
      </c>
      <c r="F4" s="14" t="s">
        <v>21</v>
      </c>
      <c r="G4" s="14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8" t="s">
        <v>27</v>
      </c>
      <c r="M4" s="8" t="s">
        <v>28</v>
      </c>
      <c r="N4" s="8" t="s">
        <v>29</v>
      </c>
    </row>
    <row r="5" spans="1:16" ht="52.5" customHeight="1">
      <c r="A5" s="10" t="s">
        <v>16</v>
      </c>
      <c r="B5" s="9" t="s">
        <v>30</v>
      </c>
      <c r="C5" s="41" t="s">
        <v>31</v>
      </c>
      <c r="D5" s="13" t="s">
        <v>32</v>
      </c>
      <c r="E5" s="43" t="s">
        <v>33</v>
      </c>
      <c r="F5" s="17">
        <v>39307110</v>
      </c>
      <c r="G5" s="17">
        <v>31952000</v>
      </c>
      <c r="H5" s="11">
        <v>14999680</v>
      </c>
      <c r="I5" s="17">
        <v>14999680</v>
      </c>
      <c r="J5" s="11">
        <v>0</v>
      </c>
      <c r="K5" s="42">
        <v>38</v>
      </c>
      <c r="L5" s="5">
        <f>K5/46</f>
        <v>0.82608695652173914</v>
      </c>
      <c r="M5" s="12">
        <v>82</v>
      </c>
      <c r="N5" s="45" t="s">
        <v>34</v>
      </c>
      <c r="P5" s="4"/>
    </row>
    <row r="6" spans="1:16" ht="66" customHeight="1">
      <c r="A6" s="35" t="s">
        <v>17</v>
      </c>
      <c r="B6" s="34" t="s">
        <v>30</v>
      </c>
      <c r="C6" s="35" t="s">
        <v>35</v>
      </c>
      <c r="D6" s="36" t="s">
        <v>36</v>
      </c>
      <c r="E6" s="36" t="s">
        <v>37</v>
      </c>
      <c r="F6" s="37">
        <v>8997450</v>
      </c>
      <c r="G6" s="37">
        <v>7315000</v>
      </c>
      <c r="H6" s="38">
        <v>3657500</v>
      </c>
      <c r="I6" s="38">
        <v>3657500</v>
      </c>
      <c r="J6" s="38">
        <v>0</v>
      </c>
      <c r="K6" s="44">
        <v>32</v>
      </c>
      <c r="L6" s="39">
        <f>K6/46</f>
        <v>0.69565217391304346</v>
      </c>
      <c r="M6" s="33">
        <v>82</v>
      </c>
      <c r="N6" s="46" t="s">
        <v>34</v>
      </c>
      <c r="P6" s="4"/>
    </row>
    <row r="7" spans="1:16" ht="48" customHeight="1">
      <c r="A7" s="20" t="s">
        <v>34</v>
      </c>
      <c r="B7" s="20" t="s">
        <v>34</v>
      </c>
      <c r="C7" s="20" t="s">
        <v>34</v>
      </c>
      <c r="D7" s="20" t="s">
        <v>34</v>
      </c>
      <c r="E7" s="32" t="s">
        <v>38</v>
      </c>
      <c r="F7" s="17">
        <f>SUM(F5:F6)</f>
        <v>48304560</v>
      </c>
      <c r="G7" s="17">
        <f>SUM(G5:G6)</f>
        <v>39267000</v>
      </c>
      <c r="H7" s="11">
        <f>SUM(H5:H6)</f>
        <v>18657180</v>
      </c>
      <c r="I7" s="17">
        <f>SUM(I5:I6)</f>
        <v>18657180</v>
      </c>
      <c r="J7" s="11">
        <f>SUM(J5:J6)</f>
        <v>0</v>
      </c>
      <c r="K7" s="19" t="s">
        <v>34</v>
      </c>
      <c r="L7" s="21" t="s">
        <v>34</v>
      </c>
      <c r="M7" s="22" t="s">
        <v>34</v>
      </c>
      <c r="N7" s="21" t="s">
        <v>34</v>
      </c>
      <c r="P7" s="4"/>
    </row>
    <row r="8" spans="1:16" ht="46.5" customHeight="1">
      <c r="A8" s="50" t="s">
        <v>39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P8" s="4"/>
    </row>
    <row r="9" spans="1:16" ht="89.25" customHeight="1">
      <c r="A9" s="6" t="s">
        <v>2</v>
      </c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6" t="s">
        <v>11</v>
      </c>
      <c r="K9" s="6" t="s">
        <v>12</v>
      </c>
      <c r="L9" s="7" t="s">
        <v>13</v>
      </c>
      <c r="M9" s="7" t="s">
        <v>14</v>
      </c>
      <c r="N9" s="6" t="s">
        <v>15</v>
      </c>
    </row>
    <row r="10" spans="1:16" ht="21.75" customHeight="1">
      <c r="A10" s="29" t="s">
        <v>16</v>
      </c>
      <c r="B10" s="30" t="s">
        <v>17</v>
      </c>
      <c r="C10" s="30" t="s">
        <v>18</v>
      </c>
      <c r="D10" s="30" t="s">
        <v>19</v>
      </c>
      <c r="E10" s="30" t="s">
        <v>20</v>
      </c>
      <c r="F10" s="30" t="s">
        <v>21</v>
      </c>
      <c r="G10" s="30" t="s">
        <v>22</v>
      </c>
      <c r="H10" s="30" t="s">
        <v>23</v>
      </c>
      <c r="I10" s="30" t="s">
        <v>24</v>
      </c>
      <c r="J10" s="30" t="s">
        <v>25</v>
      </c>
      <c r="K10" s="30" t="s">
        <v>26</v>
      </c>
      <c r="L10" s="31" t="s">
        <v>27</v>
      </c>
      <c r="M10" s="31" t="s">
        <v>28</v>
      </c>
      <c r="N10" s="31" t="s">
        <v>29</v>
      </c>
    </row>
    <row r="11" spans="1:16" ht="52.5" customHeight="1">
      <c r="A11" s="35" t="s">
        <v>18</v>
      </c>
      <c r="B11" s="34" t="s">
        <v>30</v>
      </c>
      <c r="C11" s="40" t="s">
        <v>40</v>
      </c>
      <c r="D11" s="40" t="s">
        <v>40</v>
      </c>
      <c r="E11" s="40" t="s">
        <v>40</v>
      </c>
      <c r="F11" s="40" t="s">
        <v>40</v>
      </c>
      <c r="G11" s="40" t="s">
        <v>40</v>
      </c>
      <c r="H11" s="40" t="s">
        <v>40</v>
      </c>
      <c r="I11" s="40" t="s">
        <v>40</v>
      </c>
      <c r="J11" s="40" t="s">
        <v>40</v>
      </c>
      <c r="K11" s="40" t="s">
        <v>40</v>
      </c>
      <c r="L11" s="40" t="s">
        <v>40</v>
      </c>
      <c r="M11" s="40" t="s">
        <v>40</v>
      </c>
      <c r="N11" s="40" t="s">
        <v>40</v>
      </c>
      <c r="P11" s="4"/>
    </row>
    <row r="12" spans="1:16" ht="46.5" customHeight="1">
      <c r="A12" s="20" t="s">
        <v>34</v>
      </c>
      <c r="B12" s="20" t="s">
        <v>34</v>
      </c>
      <c r="C12" s="20" t="s">
        <v>34</v>
      </c>
      <c r="D12" s="20" t="s">
        <v>34</v>
      </c>
      <c r="E12" s="32" t="s">
        <v>38</v>
      </c>
      <c r="F12" s="28">
        <f>SUM(F11:F11)</f>
        <v>0</v>
      </c>
      <c r="G12" s="28">
        <f>SUM(G11:G11)</f>
        <v>0</v>
      </c>
      <c r="H12" s="28">
        <f>SUM(H11:H11)</f>
        <v>0</v>
      </c>
      <c r="I12" s="28">
        <f>SUM(I11:I11)</f>
        <v>0</v>
      </c>
      <c r="J12" s="11">
        <f>SUM(J11:J11)</f>
        <v>0</v>
      </c>
      <c r="K12" s="19" t="s">
        <v>34</v>
      </c>
      <c r="L12" s="21" t="s">
        <v>34</v>
      </c>
      <c r="M12" s="22" t="s">
        <v>34</v>
      </c>
      <c r="N12" s="21" t="s">
        <v>34</v>
      </c>
      <c r="P12" s="4"/>
    </row>
    <row r="13" spans="1:16" ht="46.5" customHeight="1">
      <c r="A13" s="23"/>
      <c r="B13" s="23"/>
      <c r="C13" s="23"/>
      <c r="D13" s="23"/>
      <c r="E13" s="23"/>
      <c r="F13" s="24"/>
      <c r="G13" s="24"/>
      <c r="H13" s="24"/>
      <c r="I13" s="24"/>
      <c r="J13" s="24"/>
      <c r="K13" s="25"/>
      <c r="L13" s="26"/>
      <c r="M13" s="27"/>
      <c r="N13" s="26"/>
      <c r="P13" s="4"/>
    </row>
    <row r="14" spans="1:16" ht="32.25" customHeight="1">
      <c r="A14" s="15" t="s">
        <v>41</v>
      </c>
      <c r="B14" s="16"/>
      <c r="C14" s="16"/>
      <c r="D14" s="16"/>
      <c r="E14" s="16"/>
    </row>
    <row r="15" spans="1:16" ht="32.25" customHeight="1">
      <c r="A15" s="15" t="s">
        <v>42</v>
      </c>
      <c r="B15" s="16"/>
      <c r="C15" s="16"/>
      <c r="D15" s="16"/>
      <c r="E15" s="16"/>
      <c r="F15" s="1"/>
      <c r="G15" s="1"/>
      <c r="H15" s="1"/>
      <c r="I15" s="1"/>
      <c r="J15" s="1"/>
      <c r="K15" s="1"/>
    </row>
    <row r="16" spans="1:16" ht="32.25" customHeight="1">
      <c r="A16" s="15" t="s">
        <v>43</v>
      </c>
      <c r="B16" s="16"/>
      <c r="C16" s="16"/>
      <c r="D16" s="16"/>
      <c r="E16" s="16"/>
    </row>
    <row r="17" ht="53.25" hidden="1" customHeight="1"/>
    <row r="18" ht="67.5" hidden="1" customHeight="1"/>
    <row r="19" ht="47.25" hidden="1" customHeight="1"/>
    <row r="20" ht="51" hidden="1" customHeight="1"/>
    <row r="21" ht="45.75" hidden="1" customHeight="1"/>
    <row r="22" ht="47.25" hidden="1" customHeight="1"/>
    <row r="23" ht="0" hidden="1" customHeight="1"/>
  </sheetData>
  <autoFilter ref="A3:N16" xr:uid="{00000000-0009-0000-0000-000000000000}"/>
  <mergeCells count="3">
    <mergeCell ref="A1:N1"/>
    <mergeCell ref="A2:N2"/>
    <mergeCell ref="A8:N8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8" t="s">
        <v>44</v>
      </c>
    </row>
    <row r="2" spans="1:1">
      <c r="A2" s="18" t="s">
        <v>45</v>
      </c>
    </row>
    <row r="3" spans="1:1">
      <c r="A3" s="18" t="s">
        <v>46</v>
      </c>
    </row>
    <row r="4" spans="1:1">
      <c r="A4" s="18" t="s">
        <v>47</v>
      </c>
    </row>
    <row r="5" spans="1:1">
      <c r="A5" s="18" t="s">
        <v>48</v>
      </c>
    </row>
    <row r="6" spans="1:1">
      <c r="A6" s="18" t="s">
        <v>49</v>
      </c>
    </row>
    <row r="7" spans="1:1">
      <c r="A7" s="18" t="s">
        <v>50</v>
      </c>
    </row>
    <row r="8" spans="1:1">
      <c r="A8" s="18" t="s">
        <v>51</v>
      </c>
    </row>
    <row r="9" spans="1:1">
      <c r="A9" s="18" t="s">
        <v>52</v>
      </c>
    </row>
    <row r="10" spans="1:1">
      <c r="A10" s="18" t="s">
        <v>53</v>
      </c>
    </row>
    <row r="11" spans="1:1">
      <c r="A11" s="18" t="s">
        <v>54</v>
      </c>
    </row>
    <row r="12" spans="1:1">
      <c r="A12" s="18" t="s">
        <v>55</v>
      </c>
    </row>
    <row r="13" spans="1:1">
      <c r="A13" s="18" t="s">
        <v>56</v>
      </c>
    </row>
    <row r="14" spans="1:1">
      <c r="A14" s="18" t="s">
        <v>57</v>
      </c>
    </row>
    <row r="15" spans="1:1">
      <c r="A15" s="18" t="s">
        <v>58</v>
      </c>
    </row>
    <row r="16" spans="1:1">
      <c r="A16" s="18" t="s">
        <v>59</v>
      </c>
    </row>
    <row r="17" spans="1:1">
      <c r="A17" t="s">
        <v>60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A66DB620-AEE7-47EB-B23D-E4678FA2F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Załącznik nr 1 2.6 (009) RWS</vt:lpstr>
      <vt:lpstr>Rewitalizacja</vt:lpstr>
      <vt:lpstr>'Załącznik nr 1 2.6 (009) RWS'!kurs</vt:lpstr>
      <vt:lpstr>'Załącznik nr 1 2.6 (009) RWS'!Obszar_wydruku</vt:lpstr>
      <vt:lpstr>rewitalizacja</vt:lpstr>
      <vt:lpstr>'Załącznik nr 1 2.6 (009) RWS'!Tytuły_wydruku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Grabowska Marta</cp:lastModifiedBy>
  <cp:revision/>
  <cp:lastPrinted>2024-07-08T13:27:58Z</cp:lastPrinted>
  <dcterms:created xsi:type="dcterms:W3CDTF">2016-04-12T10:40:23Z</dcterms:created>
  <dcterms:modified xsi:type="dcterms:W3CDTF">2024-07-16T11:19:13Z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