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wpu365-my.sharepoint.com/personal/j_kiryluk_mazowia_eu/Documents/Pulpit/Nowy folder (2)/III 1.3 015 zmieniająca rezerwa 16.04.2025/aktualne w toku/"/>
    </mc:Choice>
  </mc:AlternateContent>
  <xr:revisionPtr revIDLastSave="127" documentId="13_ncr:1_{FE5589CD-DB5D-4210-AE87-909D77918BFF}" xr6:coauthVersionLast="47" xr6:coauthVersionMax="47" xr10:uidLastSave="{07381D57-0A70-4B01-A84B-6C12135E6A1E}"/>
  <bookViews>
    <workbookView xWindow="3165" yWindow="2415" windowWidth="21600" windowHeight="12645" xr2:uid="{00000000-000D-0000-FFFF-FFFF00000000}"/>
  </bookViews>
  <sheets>
    <sheet name="Zał.nr 2   1.3_15 2 RWS" sheetId="2" r:id="rId1"/>
    <sheet name="Rewitalizacja" sheetId="3" state="hidden" r:id="rId2"/>
  </sheets>
  <definedNames>
    <definedName name="_xlnm._FilterDatabase" localSheetId="0" hidden="1">'Zał.nr 2   1.3_15 2 RWS'!$A$4:$N$21</definedName>
    <definedName name="kurs">'Zał.nr 2   1.3_15 2 RWS'!#REF!</definedName>
    <definedName name="_xlnm.Print_Area" localSheetId="0">'Zał.nr 2   1.3_15 2 RWS'!$A$1:$N$21</definedName>
    <definedName name="rewitalizacja">Rewitalizacja!$A$1:$A$17</definedName>
    <definedName name="_xlnm.Print_Titles" localSheetId="0">'Zał.nr 2   1.3_15 2 RWS'!$4:$4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H17" i="2"/>
  <c r="J7" i="2"/>
  <c r="J17" i="2" l="1"/>
  <c r="I17" i="2"/>
  <c r="G17" i="2"/>
  <c r="F17" i="2"/>
  <c r="H7" i="2" l="1"/>
  <c r="I7" i="2"/>
</calcChain>
</file>

<file path=xl/sharedStrings.xml><?xml version="1.0" encoding="utf-8"?>
<sst xmlns="http://schemas.openxmlformats.org/spreadsheetml/2006/main" count="141" uniqueCount="82">
  <si>
    <t xml:space="preserve">Załącznik nr 2  do uchwały nr..................... Zarządu Województwa Mazowieckiego z dnia ..................... </t>
  </si>
  <si>
    <t xml:space="preserve">Wyniki oceny projektów, złożonych w ramach naboru konkurencyjnego nr  FEMA.01.03-IP.01-015/24, Priorytet I „Fundusze Europejskie dla bardziej konkurencyjnego i inteligentnego Mazowsza” dla Działania 1.3 „Innowacyjność i konkurencyjność MŚP”, Typ projektów: „Wdrożenie wyników prac badawczo-rozwojowych i innowacji, w tym z wykorzystaniem nowoczesnych rozwiązań TIK” Funduszy Europejskich dla Mazowsza 2021-2027 -  Region Warszawski Stołeczny </t>
  </si>
  <si>
    <t>Projekty skierowane do dofinansowania w sposób konkurencyjny w ramach 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</si>
  <si>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</si>
  <si>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</si>
  <si>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</si>
  <si>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</si>
  <si>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</si>
  <si>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</si>
  <si>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</si>
  <si>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</si>
  <si>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</si>
  <si>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</si>
  <si>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</si>
  <si>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Kategoria interwencji</t>
  </si>
  <si>
    <t>Komentarz**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</si>
  <si>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</si>
  <si>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</si>
  <si>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</si>
  <si>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</si>
  <si>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</si>
  <si>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</si>
  <si>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</si>
  <si>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</si>
  <si>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</si>
  <si>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</si>
  <si>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</si>
  <si>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Mazowiecka Jednostka Wdrażania Programów Unijnych</t>
  </si>
  <si>
    <t>FEMA.01.03-IP.01-027S/24</t>
  </si>
  <si>
    <t>Wprowadzenie na rynek rozwiązania optymalizującego proces przechowywania płyt meblowych będącego wynikiem własnych prac B+R</t>
  </si>
  <si>
    <t>JAKMET Spółka z ograniczoną odpowiedzialnością</t>
  </si>
  <si>
    <t>SUMA:</t>
  </si>
  <si>
    <t>Projekty, które nie spełniły kryteriów wyboru projektów lub nie uzyskały wymaganej liczby punktów</t>
  </si>
  <si>
    <t>Wnioskowane dofinansowanie (BP)</t>
  </si>
  <si>
    <t>Procent maksymalnej liczby punktów możliwych do uzyskania *</t>
  </si>
  <si>
    <t>FEMA.01.03-IP.01-02A5/24</t>
  </si>
  <si>
    <t>Cyrkularna Innowacja WIWO: Przemysłowe Pranie z Oszczędnością Energii i Minimalizacją Emisji CO2</t>
  </si>
  <si>
    <t>WIWO SP. Z O.O.</t>
  </si>
  <si>
    <t>Negatywna ocena merytoryczna ogólna</t>
  </si>
  <si>
    <t>FEMA.01.03-IP.01-0286/24</t>
  </si>
  <si>
    <t>Podniesienie konkurencyjności firmy EMILEX spółka z ograniczoną odpowiedzialnością poprzez wdrożenie na rynek innowacji procesowej</t>
  </si>
  <si>
    <t>Emilex Spółka z ograniczoną odpowiedzialnością</t>
  </si>
  <si>
    <t>FEMA.01.03-IP.01-02AC/24</t>
  </si>
  <si>
    <t>Kompleksowa optymalizacja efektywności energetycznej gospodarstw domowych i przedsiębiorstw poprzez mobilną usługę pomiarów, analizy efektywności energetycznej, analizy automatyzacji oraz źródeł ciepła i energii elektrycznej. Wykonawstwo kompleksowe modernizacji z gwarancją skuteczności.</t>
  </si>
  <si>
    <t>Quantum Solutions Bartosz Umiński</t>
  </si>
  <si>
    <t>Negatywna ocena fomalna</t>
  </si>
  <si>
    <t>FEMA.01.03-IP.01-02OY/24</t>
  </si>
  <si>
    <t>ROZWÓJ DZIAŁALNOŚCI GOSPODARCZEJ WOJCIECH DYNIEC OKOMEDIS POPRZEZ  WPROWADZENIE INNOWACYJNYCH URZĄDZEŃ MEDYCZNYCH</t>
  </si>
  <si>
    <t>Wojciech Dyniec OKOMEDIS</t>
  </si>
  <si>
    <t>FEMA.01.03-IP.01-02Z2/24</t>
  </si>
  <si>
    <t>Usługa doważania kół bezpośrednio na pojeździe.</t>
  </si>
  <si>
    <t>Tomasz Mojsa</t>
  </si>
  <si>
    <t>FEMA.01.03-IP.01-033S/24</t>
  </si>
  <si>
    <t>WDROŻENIE WYNIKÓW PRAC ROZWOJOWYCH POPRZEZ OPTYMALIZACJĘ PROCESU PRODUKCJI SPÓŁKI INTERPLAST</t>
  </si>
  <si>
    <t>INTERPLAST SP. Z O.O.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</si>
  <si>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</si>
  <si>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</si>
  <si>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</si>
  <si>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</si>
  <si>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</si>
  <si>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</si>
  <si>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</si>
  <si>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</si>
  <si>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</si>
  <si>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</si>
  <si>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</si>
  <si>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</si>
  <si>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</si>
  <si>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</si>
  <si>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</si>
  <si>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</si>
  <si>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</si>
  <si>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</si>
  <si>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</si>
  <si>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</si>
  <si>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002</t>
  </si>
  <si>
    <t>001</t>
  </si>
  <si>
    <t>13</t>
  </si>
  <si>
    <t>14</t>
  </si>
  <si>
    <t>5</t>
  </si>
  <si>
    <r>
      <t xml:space="preserve">Procent maksymalnej liczby punktów możliwych do uzyskania </t>
    </r>
    <r>
      <rPr>
        <sz val="22"/>
        <color rgb="FF000000"/>
        <rFont val="Arial"/>
        <family val="2"/>
        <charset val="238"/>
      </rPr>
      <t>*</t>
    </r>
  </si>
  <si>
    <t>brak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</si>
</sst>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24"/>
      <color theme="1"/>
      <name val="Arial"/>
      <family val="2"/>
      <charset val="238"/>
    </font>
    <font>
      <sz val="24"/>
      <color theme="1"/>
      <name val="Czcionka tekstu podstawowego"/>
      <family val="2"/>
      <charset val="238"/>
    </font>
    <font>
      <sz val="24"/>
      <name val="Arial"/>
      <family val="2"/>
      <charset val="238"/>
    </font>
    <font>
      <sz val="24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rgb="FF000000"/>
      <name val="Arial"/>
      <family val="2"/>
      <charset val="238"/>
    </font>
    <font>
      <sz val="22"/>
      <color rgb="FF000000"/>
      <name val="Arial"/>
      <family val="2"/>
      <charset val="238"/>
    </font>
    <font>
      <sz val="22"/>
      <color theme="1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Cambria"/>
      <family val="1"/>
      <charset val="238"/>
    </font>
    <font>
      <sz val="11"/>
      <color theme="3" tint="0.79998168889431442"/>
      <name val="Cambria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61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164" fontId="18" fillId="0" borderId="0" xfId="0" applyNumberFormat="1" applyFont="1"/>
    <xf numFmtId="10" fontId="18" fillId="0" borderId="0" xfId="0" applyNumberFormat="1" applyFont="1"/>
    <xf numFmtId="0" fontId="0" fillId="35" borderId="0" xfId="0" applyFill="1"/>
    <xf numFmtId="0" fontId="18" fillId="36" borderId="0" xfId="0" applyFont="1" applyFill="1"/>
    <xf numFmtId="164" fontId="18" fillId="36" borderId="0" xfId="0" applyNumberFormat="1" applyFont="1" applyFill="1"/>
    <xf numFmtId="49" fontId="20" fillId="0" borderId="10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/>
    </xf>
    <xf numFmtId="49" fontId="20" fillId="36" borderId="10" xfId="0" applyNumberFormat="1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2" fontId="20" fillId="36" borderId="10" xfId="0" applyNumberFormat="1" applyFont="1" applyFill="1" applyBorder="1" applyAlignment="1">
      <alignment horizontal="center" vertical="center" wrapText="1"/>
    </xf>
    <xf numFmtId="49" fontId="20" fillId="36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25" fillId="33" borderId="10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49" fontId="29" fillId="33" borderId="16" xfId="0" applyNumberFormat="1" applyFont="1" applyFill="1" applyBorder="1" applyAlignment="1">
      <alignment horizontal="center" vertical="center"/>
    </xf>
    <xf numFmtId="49" fontId="29" fillId="33" borderId="18" xfId="0" applyNumberFormat="1" applyFont="1" applyFill="1" applyBorder="1" applyAlignment="1">
      <alignment horizontal="center" vertical="center"/>
    </xf>
    <xf numFmtId="49" fontId="29" fillId="33" borderId="17" xfId="0" applyNumberFormat="1" applyFont="1" applyFill="1" applyBorder="1" applyAlignment="1">
      <alignment horizontal="center" vertical="center"/>
    </xf>
    <xf numFmtId="49" fontId="29" fillId="33" borderId="10" xfId="0" applyNumberFormat="1" applyFont="1" applyFill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/>
    </xf>
    <xf numFmtId="4" fontId="21" fillId="36" borderId="10" xfId="0" applyNumberFormat="1" applyFont="1" applyFill="1" applyBorder="1" applyAlignment="1">
      <alignment horizontal="center" vertical="center"/>
    </xf>
    <xf numFmtId="4" fontId="20" fillId="36" borderId="10" xfId="0" applyNumberFormat="1" applyFont="1" applyFill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/>
    </xf>
    <xf numFmtId="10" fontId="20" fillId="36" borderId="17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center" vertical="center"/>
    </xf>
    <xf numFmtId="0" fontId="30" fillId="36" borderId="10" xfId="0" applyFont="1" applyFill="1" applyBorder="1" applyAlignment="1">
      <alignment horizontal="center" vertical="center" wrapText="1"/>
    </xf>
    <xf numFmtId="2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49" fontId="31" fillId="0" borderId="12" xfId="0" applyNumberFormat="1" applyFont="1" applyBorder="1" applyAlignment="1">
      <alignment horizontal="center" vertical="center"/>
    </xf>
    <xf numFmtId="49" fontId="31" fillId="0" borderId="14" xfId="0" applyNumberFormat="1" applyFont="1" applyBorder="1" applyAlignment="1">
      <alignment horizontal="center" vertical="center"/>
    </xf>
    <xf numFmtId="49" fontId="31" fillId="0" borderId="15" xfId="0" applyNumberFormat="1" applyFont="1" applyBorder="1" applyAlignment="1">
      <alignment horizontal="center" vertical="center"/>
    </xf>
    <xf numFmtId="0" fontId="32" fillId="36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tabSelected="1" view="pageBreakPreview" zoomScale="40" zoomScaleNormal="70" zoomScaleSheetLayoutView="40" workbookViewId="0">
      <selection activeCell="L16" sqref="L16"/>
    </sheetView>
  </sheetViews>
  <sheetFormatPr defaultColWidth="8.75" defaultRowHeight="0" customHeight="1" zeroHeight="1"/>
  <cols>
    <col min="1" max="1" width="7.125" style="18" customWidth="1"/>
    <col min="2" max="2" width="27.125" style="18" customWidth="1"/>
    <col min="3" max="3" width="38.625" style="29" customWidth="1"/>
    <col min="4" max="4" width="29.125" style="29" customWidth="1"/>
    <col min="5" max="5" width="62" style="29" customWidth="1"/>
    <col min="6" max="6" width="29.375" style="29" customWidth="1"/>
    <col min="7" max="7" width="29.125" style="29" customWidth="1"/>
    <col min="8" max="8" width="32.25" style="29" customWidth="1"/>
    <col min="9" max="9" width="30.375" style="29" customWidth="1"/>
    <col min="10" max="10" width="22.375" style="29" customWidth="1"/>
    <col min="11" max="11" width="27.25" style="29" customWidth="1"/>
    <col min="12" max="12" width="23.375" style="30" customWidth="1"/>
    <col min="13" max="13" width="22" style="30" customWidth="1"/>
    <col min="14" max="14" width="21.875" style="30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4.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</row>
    <row r="2" spans="1:17" ht="111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  <c r="O2" s="1"/>
    </row>
    <row r="3" spans="1:17" ht="49.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1"/>
    </row>
    <row r="4" spans="1:17" ht="302.25" customHeight="1">
      <c r="A4" s="31" t="s">
        <v>3</v>
      </c>
      <c r="B4" s="31" t="s">
        <v>4</v>
      </c>
      <c r="C4" s="31" t="s">
        <v>5</v>
      </c>
      <c r="D4" s="31" t="s">
        <v>7</v>
      </c>
      <c r="E4" s="32" t="s">
        <v>6</v>
      </c>
      <c r="F4" s="31" t="s">
        <v>8</v>
      </c>
      <c r="G4" s="31" t="s">
        <v>9</v>
      </c>
      <c r="H4" s="31" t="s">
        <v>10</v>
      </c>
      <c r="I4" s="31" t="s">
        <v>11</v>
      </c>
      <c r="J4" s="31" t="s">
        <v>12</v>
      </c>
      <c r="K4" s="33" t="s">
        <v>13</v>
      </c>
      <c r="L4" s="34" t="s">
        <v>80</v>
      </c>
      <c r="M4" s="35" t="s">
        <v>14</v>
      </c>
      <c r="N4" s="31" t="s">
        <v>15</v>
      </c>
      <c r="O4" s="1"/>
    </row>
    <row r="5" spans="1:17" ht="29.25" customHeight="1">
      <c r="A5" s="36" t="s">
        <v>16</v>
      </c>
      <c r="B5" s="37" t="s">
        <v>17</v>
      </c>
      <c r="C5" s="37" t="s">
        <v>18</v>
      </c>
      <c r="D5" s="37" t="s">
        <v>19</v>
      </c>
      <c r="E5" s="37" t="s">
        <v>79</v>
      </c>
      <c r="F5" s="37" t="s">
        <v>20</v>
      </c>
      <c r="G5" s="37" t="s">
        <v>21</v>
      </c>
      <c r="H5" s="37" t="s">
        <v>22</v>
      </c>
      <c r="I5" s="37" t="s">
        <v>23</v>
      </c>
      <c r="J5" s="37" t="s">
        <v>24</v>
      </c>
      <c r="K5" s="37" t="s">
        <v>25</v>
      </c>
      <c r="L5" s="38" t="s">
        <v>26</v>
      </c>
      <c r="M5" s="38" t="s">
        <v>77</v>
      </c>
      <c r="N5" s="38" t="s">
        <v>78</v>
      </c>
    </row>
    <row r="6" spans="1:17" ht="256.5" customHeight="1">
      <c r="A6" s="11" t="s">
        <v>16</v>
      </c>
      <c r="B6" s="12" t="s">
        <v>27</v>
      </c>
      <c r="C6" s="13" t="s">
        <v>28</v>
      </c>
      <c r="D6" s="13" t="s">
        <v>30</v>
      </c>
      <c r="E6" s="13" t="s">
        <v>29</v>
      </c>
      <c r="F6" s="41">
        <v>10737900</v>
      </c>
      <c r="G6" s="41">
        <v>8110000</v>
      </c>
      <c r="H6" s="41">
        <v>3650000</v>
      </c>
      <c r="I6" s="41">
        <v>3650000</v>
      </c>
      <c r="J6" s="42">
        <v>0</v>
      </c>
      <c r="K6" s="14">
        <v>28</v>
      </c>
      <c r="L6" s="44">
        <v>0.73684210526315785</v>
      </c>
      <c r="M6" s="15" t="s">
        <v>75</v>
      </c>
      <c r="N6" s="52" t="s">
        <v>81</v>
      </c>
      <c r="O6" s="4"/>
      <c r="Q6" s="3"/>
    </row>
    <row r="7" spans="1:17" ht="46.5" customHeight="1">
      <c r="A7" s="55" t="s">
        <v>81</v>
      </c>
      <c r="B7" s="56"/>
      <c r="C7" s="56"/>
      <c r="D7" s="57"/>
      <c r="E7" s="10" t="s">
        <v>31</v>
      </c>
      <c r="F7" s="40">
        <v>10737900</v>
      </c>
      <c r="G7" s="40">
        <f>SUM(G6:G6)</f>
        <v>8110000</v>
      </c>
      <c r="H7" s="40">
        <f>SUM(H6:H6)</f>
        <v>3650000</v>
      </c>
      <c r="I7" s="40">
        <f>SUM(I6:I6)</f>
        <v>3650000</v>
      </c>
      <c r="J7" s="40">
        <f>SUM(J6:J6)</f>
        <v>0</v>
      </c>
      <c r="K7" s="55" t="s">
        <v>81</v>
      </c>
      <c r="L7" s="56"/>
      <c r="M7" s="56"/>
      <c r="N7" s="57"/>
      <c r="O7" s="4"/>
      <c r="Q7" s="3"/>
    </row>
    <row r="8" spans="1:17" ht="60.75" customHeight="1">
      <c r="A8" s="49" t="s">
        <v>32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Q8" s="3"/>
    </row>
    <row r="9" spans="1:17" ht="217.5" customHeight="1">
      <c r="A9" s="32" t="s">
        <v>3</v>
      </c>
      <c r="B9" s="32" t="s">
        <v>4</v>
      </c>
      <c r="C9" s="32" t="s">
        <v>5</v>
      </c>
      <c r="D9" s="31" t="s">
        <v>7</v>
      </c>
      <c r="E9" s="32" t="s">
        <v>6</v>
      </c>
      <c r="F9" s="32" t="s">
        <v>8</v>
      </c>
      <c r="G9" s="32" t="s">
        <v>9</v>
      </c>
      <c r="H9" s="31" t="s">
        <v>10</v>
      </c>
      <c r="I9" s="31" t="s">
        <v>11</v>
      </c>
      <c r="J9" s="31" t="s">
        <v>33</v>
      </c>
      <c r="K9" s="32" t="s">
        <v>13</v>
      </c>
      <c r="L9" s="32" t="s">
        <v>34</v>
      </c>
      <c r="M9" s="31" t="s">
        <v>14</v>
      </c>
      <c r="N9" s="31" t="s">
        <v>15</v>
      </c>
      <c r="Q9" s="3"/>
    </row>
    <row r="10" spans="1:17" ht="33.75" customHeight="1">
      <c r="A10" s="39" t="s">
        <v>16</v>
      </c>
      <c r="B10" s="39" t="s">
        <v>17</v>
      </c>
      <c r="C10" s="39" t="s">
        <v>18</v>
      </c>
      <c r="D10" s="39" t="s">
        <v>19</v>
      </c>
      <c r="E10" s="39" t="s">
        <v>79</v>
      </c>
      <c r="F10" s="39" t="s">
        <v>20</v>
      </c>
      <c r="G10" s="39" t="s">
        <v>21</v>
      </c>
      <c r="H10" s="39" t="s">
        <v>22</v>
      </c>
      <c r="I10" s="39" t="s">
        <v>23</v>
      </c>
      <c r="J10" s="39" t="s">
        <v>24</v>
      </c>
      <c r="K10" s="39" t="s">
        <v>25</v>
      </c>
      <c r="L10" s="39" t="s">
        <v>26</v>
      </c>
      <c r="M10" s="39" t="s">
        <v>77</v>
      </c>
      <c r="N10" s="39" t="s">
        <v>78</v>
      </c>
      <c r="Q10" s="3"/>
    </row>
    <row r="11" spans="1:17" s="6" customFormat="1" ht="150">
      <c r="A11" s="11">
        <v>2</v>
      </c>
      <c r="B11" s="12" t="s">
        <v>27</v>
      </c>
      <c r="C11" s="13" t="s">
        <v>35</v>
      </c>
      <c r="D11" s="13" t="s">
        <v>37</v>
      </c>
      <c r="E11" s="13" t="s">
        <v>36</v>
      </c>
      <c r="F11" s="41">
        <v>3603900</v>
      </c>
      <c r="G11" s="41">
        <v>2792000</v>
      </c>
      <c r="H11" s="41">
        <v>1396000</v>
      </c>
      <c r="I11" s="41">
        <v>1396000</v>
      </c>
      <c r="J11" s="42">
        <v>0</v>
      </c>
      <c r="K11" s="14" t="s">
        <v>38</v>
      </c>
      <c r="L11" s="52" t="s">
        <v>81</v>
      </c>
      <c r="M11" s="15" t="s">
        <v>75</v>
      </c>
      <c r="N11" s="52" t="s">
        <v>81</v>
      </c>
      <c r="Q11" s="7"/>
    </row>
    <row r="12" spans="1:17" ht="150">
      <c r="A12" s="16">
        <v>3</v>
      </c>
      <c r="B12" s="9" t="s">
        <v>27</v>
      </c>
      <c r="C12" s="10" t="s">
        <v>39</v>
      </c>
      <c r="D12" s="10" t="s">
        <v>41</v>
      </c>
      <c r="E12" s="10" t="s">
        <v>40</v>
      </c>
      <c r="F12" s="43">
        <v>2736750</v>
      </c>
      <c r="G12" s="43">
        <v>2225000</v>
      </c>
      <c r="H12" s="43">
        <v>1002500</v>
      </c>
      <c r="I12" s="43">
        <v>1002500</v>
      </c>
      <c r="J12" s="40">
        <v>0</v>
      </c>
      <c r="K12" s="17" t="s">
        <v>38</v>
      </c>
      <c r="L12" s="53" t="s">
        <v>81</v>
      </c>
      <c r="M12" s="8" t="s">
        <v>75</v>
      </c>
      <c r="N12" s="54" t="s">
        <v>81</v>
      </c>
      <c r="Q12" s="3"/>
    </row>
    <row r="13" spans="1:17" s="6" customFormat="1" ht="360">
      <c r="A13" s="11">
        <v>4</v>
      </c>
      <c r="B13" s="12" t="s">
        <v>27</v>
      </c>
      <c r="C13" s="13" t="s">
        <v>42</v>
      </c>
      <c r="D13" s="13" t="s">
        <v>44</v>
      </c>
      <c r="E13" s="13" t="s">
        <v>43</v>
      </c>
      <c r="F13" s="41">
        <v>41386138.409999996</v>
      </c>
      <c r="G13" s="41">
        <v>41386138.409999996</v>
      </c>
      <c r="H13" s="41">
        <v>27154874.199999999</v>
      </c>
      <c r="I13" s="41">
        <v>27154874.199999999</v>
      </c>
      <c r="J13" s="42">
        <v>0</v>
      </c>
      <c r="K13" s="14" t="s">
        <v>45</v>
      </c>
      <c r="L13" s="52" t="s">
        <v>81</v>
      </c>
      <c r="M13" s="15" t="s">
        <v>76</v>
      </c>
      <c r="N13" s="52" t="s">
        <v>81</v>
      </c>
      <c r="Q13" s="7"/>
    </row>
    <row r="14" spans="1:17" ht="201" customHeight="1">
      <c r="A14" s="16">
        <v>5</v>
      </c>
      <c r="B14" s="9" t="s">
        <v>27</v>
      </c>
      <c r="C14" s="10" t="s">
        <v>46</v>
      </c>
      <c r="D14" s="10" t="s">
        <v>48</v>
      </c>
      <c r="E14" s="10" t="s">
        <v>47</v>
      </c>
      <c r="F14" s="43">
        <v>394200</v>
      </c>
      <c r="G14" s="43">
        <v>365000</v>
      </c>
      <c r="H14" s="43">
        <v>292000</v>
      </c>
      <c r="I14" s="43">
        <v>292000</v>
      </c>
      <c r="J14" s="40">
        <v>0</v>
      </c>
      <c r="K14" s="17" t="s">
        <v>45</v>
      </c>
      <c r="L14" s="53" t="s">
        <v>81</v>
      </c>
      <c r="M14" s="8" t="s">
        <v>76</v>
      </c>
      <c r="N14" s="54" t="s">
        <v>81</v>
      </c>
      <c r="Q14" s="3"/>
    </row>
    <row r="15" spans="1:17" s="6" customFormat="1" ht="150">
      <c r="A15" s="11">
        <v>6</v>
      </c>
      <c r="B15" s="12" t="s">
        <v>27</v>
      </c>
      <c r="C15" s="13" t="s">
        <v>49</v>
      </c>
      <c r="D15" s="13" t="s">
        <v>51</v>
      </c>
      <c r="E15" s="13" t="s">
        <v>50</v>
      </c>
      <c r="F15" s="41">
        <v>119676.54</v>
      </c>
      <c r="G15" s="41">
        <v>119676.54</v>
      </c>
      <c r="H15" s="41">
        <v>99996.54</v>
      </c>
      <c r="I15" s="41">
        <v>100</v>
      </c>
      <c r="J15" s="42">
        <v>0</v>
      </c>
      <c r="K15" s="14" t="s">
        <v>45</v>
      </c>
      <c r="L15" s="52" t="s">
        <v>81</v>
      </c>
      <c r="M15" s="15" t="s">
        <v>76</v>
      </c>
      <c r="N15" s="52" t="s">
        <v>81</v>
      </c>
      <c r="Q15" s="7"/>
    </row>
    <row r="16" spans="1:17" ht="150">
      <c r="A16" s="16">
        <v>7</v>
      </c>
      <c r="B16" s="9" t="s">
        <v>27</v>
      </c>
      <c r="C16" s="10" t="s">
        <v>52</v>
      </c>
      <c r="D16" s="10" t="s">
        <v>54</v>
      </c>
      <c r="E16" s="10" t="s">
        <v>53</v>
      </c>
      <c r="F16" s="43">
        <v>2464305</v>
      </c>
      <c r="G16" s="43">
        <v>2003500</v>
      </c>
      <c r="H16" s="43">
        <v>1001750</v>
      </c>
      <c r="I16" s="43">
        <v>1001750</v>
      </c>
      <c r="J16" s="40">
        <v>0</v>
      </c>
      <c r="K16" s="17" t="s">
        <v>45</v>
      </c>
      <c r="L16" s="53" t="s">
        <v>81</v>
      </c>
      <c r="M16" s="8" t="s">
        <v>76</v>
      </c>
      <c r="N16" s="54" t="s">
        <v>81</v>
      </c>
      <c r="Q16" s="3"/>
    </row>
    <row r="17" spans="1:17" ht="54.75" customHeight="1">
      <c r="A17" s="58" t="s">
        <v>81</v>
      </c>
      <c r="B17" s="59"/>
      <c r="C17" s="59"/>
      <c r="D17" s="60"/>
      <c r="E17" s="13" t="s">
        <v>31</v>
      </c>
      <c r="F17" s="41">
        <f>SUM(F11:F16)</f>
        <v>50704969.949999996</v>
      </c>
      <c r="G17" s="41">
        <f>SUM(G11:G16)</f>
        <v>48891314.949999996</v>
      </c>
      <c r="H17" s="41">
        <f>SUM(H11:H16)</f>
        <v>30947120.739999998</v>
      </c>
      <c r="I17" s="41">
        <f>SUM(I11:I16)</f>
        <v>30847224.199999999</v>
      </c>
      <c r="J17" s="42">
        <f>SUM(J11:J16)</f>
        <v>0</v>
      </c>
      <c r="K17" s="58" t="s">
        <v>81</v>
      </c>
      <c r="L17" s="59"/>
      <c r="M17" s="59"/>
      <c r="N17" s="60"/>
      <c r="Q17" s="3"/>
    </row>
    <row r="18" spans="1:17" ht="54.75" customHeight="1">
      <c r="B18" s="19"/>
      <c r="C18" s="20"/>
      <c r="D18" s="19"/>
      <c r="E18" s="19"/>
      <c r="F18" s="21"/>
      <c r="G18" s="21"/>
      <c r="H18" s="22"/>
      <c r="I18" s="21"/>
      <c r="J18" s="22"/>
      <c r="K18" s="23"/>
      <c r="L18" s="23"/>
      <c r="M18" s="24"/>
      <c r="N18" s="25"/>
      <c r="Q18" s="3"/>
    </row>
    <row r="19" spans="1:17" ht="32.25" customHeight="1">
      <c r="A19" s="26" t="s">
        <v>55</v>
      </c>
      <c r="B19" s="27"/>
      <c r="C19" s="28"/>
      <c r="D19" s="28"/>
      <c r="E19" s="28"/>
    </row>
    <row r="20" spans="1:17" ht="32.25" customHeight="1">
      <c r="A20" s="30" t="s">
        <v>56</v>
      </c>
      <c r="B20" s="28"/>
      <c r="C20" s="28"/>
      <c r="D20" s="28"/>
      <c r="E20" s="28"/>
      <c r="F20" s="30"/>
      <c r="G20" s="30"/>
      <c r="H20" s="30"/>
      <c r="I20" s="30"/>
      <c r="J20" s="30"/>
      <c r="K20" s="30"/>
    </row>
    <row r="21" spans="1:17" ht="32.25" customHeight="1">
      <c r="A21" s="30" t="s">
        <v>57</v>
      </c>
      <c r="B21" s="28"/>
      <c r="C21" s="28"/>
      <c r="D21" s="28"/>
      <c r="E21" s="28"/>
    </row>
    <row r="22" spans="1:17" ht="53.25" hidden="1" customHeight="1"/>
    <row r="23" spans="1:17" ht="67.5" hidden="1" customHeight="1"/>
    <row r="24" spans="1:17" ht="47.25" hidden="1" customHeight="1"/>
    <row r="25" spans="1:17" ht="51" hidden="1" customHeight="1"/>
    <row r="26" spans="1:17" ht="45.75" hidden="1" customHeight="1"/>
    <row r="27" spans="1:17" ht="47.25" hidden="1" customHeight="1"/>
  </sheetData>
  <autoFilter ref="A4:N21" xr:uid="{00000000-0009-0000-0000-000000000000}"/>
  <sortState xmlns:xlrd2="http://schemas.microsoft.com/office/spreadsheetml/2017/richdata2" ref="A4:L6">
    <sortCondition descending="1" ref="K4:K6"/>
  </sortState>
  <mergeCells count="8">
    <mergeCell ref="A17:D17"/>
    <mergeCell ref="K17:N17"/>
    <mergeCell ref="K7:N7"/>
    <mergeCell ref="A7:D7"/>
    <mergeCell ref="A1:N1"/>
    <mergeCell ref="A2:N2"/>
    <mergeCell ref="A3:N3"/>
    <mergeCell ref="A8:N8"/>
  </mergeCells>
  <phoneticPr fontId="19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29" orientation="landscape" r:id="rId1"/>
  <headerFooter>
    <oddFooter>Strona &amp;P z &amp;N</oddFooter>
  </headerFooter>
  <rowBreaks count="1" manualBreakCount="1">
    <brk id="12" max="15" man="1"/>
  </rowBreaks>
  <ignoredErrors>
    <ignoredError sqref="A6 F10:K10 A10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58</v>
      </c>
    </row>
    <row r="2" spans="1:1">
      <c r="A2" s="5" t="s">
        <v>59</v>
      </c>
    </row>
    <row r="3" spans="1:1">
      <c r="A3" s="5" t="s">
        <v>60</v>
      </c>
    </row>
    <row r="4" spans="1:1">
      <c r="A4" s="5" t="s">
        <v>61</v>
      </c>
    </row>
    <row r="5" spans="1:1">
      <c r="A5" s="5" t="s">
        <v>62</v>
      </c>
    </row>
    <row r="6" spans="1:1">
      <c r="A6" s="5" t="s">
        <v>63</v>
      </c>
    </row>
    <row r="7" spans="1:1">
      <c r="A7" s="5" t="s">
        <v>64</v>
      </c>
    </row>
    <row r="8" spans="1:1">
      <c r="A8" s="5" t="s">
        <v>65</v>
      </c>
    </row>
    <row r="9" spans="1:1">
      <c r="A9" s="5" t="s">
        <v>66</v>
      </c>
    </row>
    <row r="10" spans="1:1">
      <c r="A10" s="5" t="s">
        <v>67</v>
      </c>
    </row>
    <row r="11" spans="1:1">
      <c r="A11" s="5" t="s">
        <v>68</v>
      </c>
    </row>
    <row r="12" spans="1:1">
      <c r="A12" s="5" t="s">
        <v>69</v>
      </c>
    </row>
    <row r="13" spans="1:1">
      <c r="A13" s="5" t="s">
        <v>70</v>
      </c>
    </row>
    <row r="14" spans="1:1">
      <c r="A14" s="5" t="s">
        <v>71</v>
      </c>
    </row>
    <row r="15" spans="1:1">
      <c r="A15" s="5" t="s">
        <v>72</v>
      </c>
    </row>
    <row r="16" spans="1:1">
      <c r="A16" s="5" t="s">
        <v>73</v>
      </c>
    </row>
    <row r="17" spans="1:1">
      <c r="A17" t="s">
        <v>74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B5989-BAD0-4602-990B-FEECCB466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Zał.nr 2   1.3_15 2 RWS</vt:lpstr>
      <vt:lpstr>Rewitalizacja</vt:lpstr>
      <vt:lpstr>'Zał.nr 2   1.3_15 2 RWS'!Obszar_wydruku</vt:lpstr>
      <vt:lpstr>rewitalizacja</vt:lpstr>
      <vt:lpstr>'Zał.nr 2   1.3_15 2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cp:lastPrinted>2025-04-23T08:18:10Z</cp:lastPrinted>
  <dcterms:created xsi:type="dcterms:W3CDTF">2016-04-12T10:40:23Z</dcterms:created>
  <dcterms:modified xsi:type="dcterms:W3CDTF">2025-04-24T11:34:56Z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