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aryz\Desktop\Na stronę\"/>
    </mc:Choice>
  </mc:AlternateContent>
  <xr:revisionPtr revIDLastSave="0" documentId="13_ncr:1_{CF6FB244-7B89-4649-AFA6-C8E0B1E64BF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ałącznik  1.1 (013)" sheetId="4" r:id="rId1"/>
    <sheet name="Rewitalizacja" sheetId="3" state="hidden" r:id="rId2"/>
  </sheets>
  <definedNames>
    <definedName name="_xlnm._FilterDatabase" localSheetId="0" hidden="1">'Załącznik  1.1 (013)'!$A$3:$N$107</definedName>
    <definedName name="kurs" localSheetId="0">'Załącznik  1.1 (013)'!$E$172</definedName>
    <definedName name="kurs">#REF!</definedName>
    <definedName name="_xlnm.Print_Area" localSheetId="0">'Załącznik  1.1 (013)'!$A$1:$N$107</definedName>
    <definedName name="projkekty">#REF!</definedName>
    <definedName name="rewitalizacja">Rewitalizacja!$A$1:$A$17</definedName>
    <definedName name="_xlnm.Print_Titles" localSheetId="0">'Załącznik  1.1 (013)'!$3:$3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4" l="1"/>
  <c r="L32" i="4"/>
  <c r="L33" i="4"/>
  <c r="F35" i="4"/>
  <c r="G35" i="4"/>
  <c r="H35" i="4"/>
  <c r="I35" i="4"/>
  <c r="J35" i="4"/>
  <c r="L39" i="4"/>
  <c r="L40" i="4"/>
  <c r="L41" i="4"/>
  <c r="L42" i="4"/>
  <c r="L43" i="4"/>
  <c r="L44" i="4"/>
  <c r="L45" i="4"/>
  <c r="F103" i="4" l="1"/>
  <c r="H103" i="4"/>
  <c r="G103" i="4"/>
  <c r="I103" i="4" l="1"/>
  <c r="L10" i="4" l="1"/>
  <c r="L11" i="4"/>
  <c r="L12" i="4"/>
  <c r="L13" i="4"/>
  <c r="L14" i="4"/>
  <c r="L15" i="4"/>
  <c r="L16" i="4"/>
  <c r="L18" i="4"/>
  <c r="L19" i="4"/>
  <c r="L20" i="4"/>
  <c r="L21" i="4"/>
  <c r="L22" i="4"/>
  <c r="L23" i="4"/>
  <c r="L24" i="4"/>
  <c r="L25" i="4"/>
  <c r="L17" i="4"/>
  <c r="L6" i="4"/>
  <c r="L7" i="4"/>
  <c r="L8" i="4"/>
  <c r="L9" i="4"/>
  <c r="L5" i="4"/>
  <c r="J103" i="4"/>
  <c r="H27" i="4" l="1"/>
  <c r="I27" i="4"/>
  <c r="F27" i="4"/>
  <c r="G27" i="4"/>
  <c r="J27" i="4"/>
</calcChain>
</file>

<file path=xl/sharedStrings.xml><?xml version="1.0" encoding="utf-8"?>
<sst xmlns="http://schemas.openxmlformats.org/spreadsheetml/2006/main" count="847" uniqueCount="402">
  <si>
    <t>Wyniki oceny projektów, złożonych w ramach naboru konkurencyjnego nr  FEMA.01.01-IP.01-013/24, Priorytet I „Fundusze Europejskie dla bardziej konkurencyjnego i inteligentnego Mazowsza” dla Działania 1.1 „Badania, rozwój i innowacje przedsiębiorstw”, Typ projektów: „Projekty modułowe” Funduszy Europejskich dla Mazowsza 2021-2027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</si>
  <si>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</si>
  <si>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</si>
  <si>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</si>
  <si>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</si>
  <si>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</si>
  <si>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</si>
  <si>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</si>
  <si>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</si>
  <si>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</si>
  <si>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</si>
  <si>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</si>
  <si>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</si>
  <si>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</si>
  <si>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</si>
  <si>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</si>
  <si>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</si>
  <si>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</si>
  <si>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</si>
  <si>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</si>
  <si>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</si>
  <si>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</si>
  <si>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</si>
  <si>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</si>
  <si>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</si>
  <si>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</si>
  <si>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</si>
  <si>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</si>
  <si>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</si>
  <si>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</si>
  <si>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</si>
  <si>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FEMA.01.01-IP.01-02E5/24</t>
  </si>
  <si>
    <t>NOTEL POLAND SPÓŁKA Z OGRANICZONĄ ODPOWIEDZIALNOŚCIĄ</t>
  </si>
  <si>
    <t>Optymalizacja i udoskonalenie platformy do analizy i oceny jakości serwisów w sieciach ruchomych nowej generacji 5G.</t>
  </si>
  <si>
    <t>010</t>
  </si>
  <si>
    <t>Brak danych</t>
  </si>
  <si>
    <t>FEMA.01.01-IP.01-02BW/24</t>
  </si>
  <si>
    <t>AB INDUSTRY SPÓŁKA AKCYJNA</t>
  </si>
  <si>
    <t>RANDOMATIC: Opracowanie innowacjnego niedeterministycznego systemu sterowania procesem termicznego przekształcania odpadów przy użyciu kombinacji metod opartych na sztucznej inteligencji</t>
  </si>
  <si>
    <t>FEMA.01.01-IP.01-02ED/24</t>
  </si>
  <si>
    <t>ONWELO SPÓŁKA Z OGRANICZONĄ ODPOWIEDZIALNOŚCIĄ</t>
  </si>
  <si>
    <t>Zastosowanie zaawansowanych technologii informacyjnych i sztucznej inteligencji w multiparametrycznej diagnostyce raka prostaty i ocenie stwardnienia rozsianego</t>
  </si>
  <si>
    <t>011</t>
  </si>
  <si>
    <t>FEMA.01.01-IP.01-02I3/24</t>
  </si>
  <si>
    <t>PRO-MILL S.C. ADAM TYMOSZEWSKI MICHAŁ KONICKI</t>
  </si>
  <si>
    <t>Innowacyjny ekstraktor wyparny 3 w 1</t>
  </si>
  <si>
    <t>FEMA.01.01-IP.01-02I2/24</t>
  </si>
  <si>
    <t>Miodziarze Spółka z ograniczoną odpowiedzialnością</t>
  </si>
  <si>
    <t>Opracowanie i wprowadzenie na rynek produktu wspomagającego proces gojenia ran</t>
  </si>
  <si>
    <t>FEMA.01.01-IP.01-023Q/24</t>
  </si>
  <si>
    <t>Witpol Spółka z ograniczoną odpowiedzialnością</t>
  </si>
  <si>
    <t>Poprawa stabilności emulsji w roślinnych napojach orzechowych: prace badawczo-rozwojowe nad ograniczeniem wytrącania tłuszczu</t>
  </si>
  <si>
    <t>FEMA.01.01-IP.01-028S/24</t>
  </si>
  <si>
    <t>INTELIGHT Sp. z o.o.</t>
  </si>
  <si>
    <t>Prace badawczo-rozwojowe nad prototypem elektrycznego dwu-załogowego statku powietrznego startu pionowego SimonT w celu osiągnięcia gotowości do wdrożenia</t>
  </si>
  <si>
    <t>002</t>
  </si>
  <si>
    <t>FEMA.01.01-IP.01-02DJ/24</t>
  </si>
  <si>
    <t>KLIM-SPAW SPÓŁKA Z OGRANICZONĄ ODPOWIEDZIALNOŚCIĄ</t>
  </si>
  <si>
    <t>Innowacyjna usługa oparta o uniwersalny system automatycznego zbierania, prezentacji, obróbki i analizy danych istotnych dla
bezpieczeństwa oraz optymalizacji pracy instalacji HVAC</t>
  </si>
  <si>
    <t>FEMA.01.01-IP.01-02D8/24</t>
  </si>
  <si>
    <t>4MASS SPÓŁKA AKCYJNA</t>
  </si>
  <si>
    <t>Prace badawczo-rozwojowe nad opracowaniem innowacyjnego systemu żelowego do stylizacji kruchych i łamliwych paznokci</t>
  </si>
  <si>
    <t>FEMA.01.01-IP.01-02IS/24</t>
  </si>
  <si>
    <t>LARYSA DYSPUT-GOŁAWSKA LABORATORIUM KOSMETYCZNE "AVA"</t>
  </si>
  <si>
    <t>Opracowanie dwóch linii nowatorskich dermokosmetyków poprawiających kondycję skóry pacjentów w procesie leczenia cukrzycy oraz w trakcie i po radioterapii</t>
  </si>
  <si>
    <t>FEMA.01.01-IP.01-025B/24</t>
  </si>
  <si>
    <t>JAWAR Spółka z ograniczoną odpowiedzialnością</t>
  </si>
  <si>
    <t>Opracowanie bezpiecznych przejść kominów przez przegrody budowlane w budownictwie energooszczędnym</t>
  </si>
  <si>
    <t>FEMA.01.01-IP.01-02H3/24</t>
  </si>
  <si>
    <t>Fetcherr Spółka z ograniczoną odpowiedzialnością</t>
  </si>
  <si>
    <t>Przeprowadzenie prac B+R nad stworzeniem innowacyjnego rozwiązania informatycznego Reinforcement Learning Revenue Management Algorithm (RLRMA) służącego do procesu optymalizacji cen w branży lotniczej.</t>
  </si>
  <si>
    <t>FEMA.01.01-IP.01-02IH/24</t>
  </si>
  <si>
    <t>ALG PHARMA SPÓŁKA Z OGRANICZONĄ ODPOWIEDZIALNOŚCIĄ</t>
  </si>
  <si>
    <t>Realizacja prac B+R nad opracowaniem innowacyjnych form suplementów diety wraz z wdrożeniem.</t>
  </si>
  <si>
    <t>FEMA.01.01-IP.01-02HK/24</t>
  </si>
  <si>
    <t>ANODOS SPÓŁKA Z OGRANICZONĄ ODPOWIEDZIALNOŚCIĄ</t>
  </si>
  <si>
    <t>PRACE B+R NAD OPRACOWANIEM EKOLOGICZNEJ MIESZANKI MGS DO REHABILITACJI PODBUDÓW DRÓG SAMORZĄDOWYCH</t>
  </si>
  <si>
    <t>15</t>
  </si>
  <si>
    <t>FEMA.01.01-IP.01-021L/24</t>
  </si>
  <si>
    <t>Technosystem Spółka z Ograniczoną Odpowiedzialnością</t>
  </si>
  <si>
    <t>Opracowanie otwarto - źródłowych modułów oraz urządzeń RF i HV do zaawansowanych laboratoryjnych zastosowań kontrolno-pomiarowych</t>
  </si>
  <si>
    <t>16</t>
  </si>
  <si>
    <t>FEMA.01.01-IP.01-02EC/24</t>
  </si>
  <si>
    <t>Jędrzej Wąsowski Gabinet Weterynaryjny SUPERVET</t>
  </si>
  <si>
    <t>Opracowanie i wdrożenie innowacyjnego preparatu probiotycznego dla bydła</t>
  </si>
  <si>
    <t>001</t>
  </si>
  <si>
    <t>Protest po ocenie formalnej</t>
  </si>
  <si>
    <t>17</t>
  </si>
  <si>
    <t>FEMA.01.01-IP.01-028U/24</t>
  </si>
  <si>
    <t>GME Restauracje Spółka z ograniczoną odpowiedzialnością spółka komandytowa</t>
  </si>
  <si>
    <t>Wzrost konkurencyjności firmy dzięki opracowaniu i wdrożeniu innowacji produktowej</t>
  </si>
  <si>
    <t>18</t>
  </si>
  <si>
    <t>FEMA.01.01-IP.01-0222/24</t>
  </si>
  <si>
    <t>Fluence spółka z ograniczoną odpowiedzialnością</t>
  </si>
  <si>
    <t>Kompaktowy światłowodowy laser femtosekundowy do zastosowań w mikroobróbce metali i półprzewodników w przemyśle elektronicznym.</t>
  </si>
  <si>
    <t>19</t>
  </si>
  <si>
    <t>FEMA.01.01-IP.01-02IN/24</t>
  </si>
  <si>
    <t>"ARTEX IT" ARTUR GREGORCZYK</t>
  </si>
  <si>
    <t>System identyfikacji zachowań pracowników za pomocą wizji z wykorzystaniem modeli AI.</t>
  </si>
  <si>
    <t>20</t>
  </si>
  <si>
    <t>FEMA.01.01-IP.01-029U/24</t>
  </si>
  <si>
    <t>TAXUS UL Spółka z ograniczoną odpowiedzialnością</t>
  </si>
  <si>
    <t>TreeMod – kierowany sztuczną inteligencją system inwentaryzacji lasu</t>
  </si>
  <si>
    <t>21</t>
  </si>
  <si>
    <t>FEMA.01.01-IP.01-02L7/24</t>
  </si>
  <si>
    <t>ECO RGS SPÓŁKA Z OGRANICZONĄ ODPOWIEDZIALNOŚCIĄ SPÓŁKA KOMANDYTOWA</t>
  </si>
  <si>
    <t>Opracowaniem oraz wdrożenie całkowicie nowego produktu w postaci mieszanki z wykorzystaniem przetworzonego granulatu przeznaczonej zarówno do stabilizacji gruntów zanieczyszczonych metalami ciężkimi</t>
  </si>
  <si>
    <t>SUMA:</t>
  </si>
  <si>
    <t>Próg wyczerpania alokacji***</t>
  </si>
  <si>
    <t>22</t>
  </si>
  <si>
    <t>FEMA.01.01-IP.01-02ID/24</t>
  </si>
  <si>
    <t>MEDINICE S.A.</t>
  </si>
  <si>
    <t>AtriClamp - innowacyjny system do zamykania uszka lewego przedsionka serca (LAAO)</t>
  </si>
  <si>
    <t>23</t>
  </si>
  <si>
    <t>FEMA.01.01-IP.01-02C8/24</t>
  </si>
  <si>
    <t>MEETFACE  SPÓŁKA AKCYJNA</t>
  </si>
  <si>
    <t>Opracowanie, testowanie i wdrożenie modułów wyceny aktywów firm z sektora B+R opartych na modelach matematycznych i algorytmach AI i ML</t>
  </si>
  <si>
    <t>24</t>
  </si>
  <si>
    <t>FEMA.01.01-IP.01-02BG/24</t>
  </si>
  <si>
    <t>ELECTROTILE SPÓŁKA Z OGRANICZONĄ ODPOWIEDZIALNOŚCIĄ</t>
  </si>
  <si>
    <t>Systemy decyzyjne do procesów projektowania systemów dachowych i fasadowych zintegrowanych z mikropanelami fotowoltaicznymi o różnych wymiarach</t>
  </si>
  <si>
    <t>Projekty, które nie spełniły kryteriów wyboru projektów lub nie uzyskały wymaganej liczby punktów</t>
  </si>
  <si>
    <t>25</t>
  </si>
  <si>
    <t>FEMA.01.01-IP.01-0203/24</t>
  </si>
  <si>
    <t>EXTREME ROBOTICS LAB SPÓŁKA Z OGRANICZONĄ ODPOWIEDZIALNOŚCIĄ</t>
  </si>
  <si>
    <t>Prace B+R nad systemem opartym na LLM/ GPT, umożliwiającym wykorzystanie języka naturalnego do generowania odpowiedzi na pytania wymagające dostępu do danych poufnych organizacji.</t>
  </si>
  <si>
    <t>Negatywna ocena merytoryczna szczegółowa</t>
  </si>
  <si>
    <t>26</t>
  </si>
  <si>
    <t>FEMA.01.01-IP.01-0285/24</t>
  </si>
  <si>
    <t>MET-PRO Spółka z ograniczoną odpowiedzialnością</t>
  </si>
  <si>
    <t>Opracowanie technologii cienkościennych wkładek otrzymanych metodą druku 3D odpornych na zużycie ścierne przeznaczonych dla wyrobów z betonu wibroprasowanego</t>
  </si>
  <si>
    <t>27</t>
  </si>
  <si>
    <t>FEMA.01.01-IP.01-02JF/24</t>
  </si>
  <si>
    <t>VOLANT GRABOWSCY SPÓŁKA KOMANDYTOWO-AKCYJNA</t>
  </si>
  <si>
    <t>Opracowanie prototypowego urządzenia w postaci agregatu uprawowo-nawozowo-siewnego opartego na technologii  Strip- till</t>
  </si>
  <si>
    <t>28</t>
  </si>
  <si>
    <t>FEMA.01.01-IP.01-02GC/24</t>
  </si>
  <si>
    <t>WEKTOR TECHNOLOGY GĄSIOROWSKI SPÓŁKA JAWNA</t>
  </si>
  <si>
    <t>Opracowanie przez firmę WEKTOR innowacyjnej maszyny o owalnym torze ruchu</t>
  </si>
  <si>
    <t>29</t>
  </si>
  <si>
    <t>FEMA.01.01-IP.01-026S/24</t>
  </si>
  <si>
    <t>APPECO SPÓŁKA Z OGRANICZONĄ ODPOWIEDZIALNOŚCIĄ</t>
  </si>
  <si>
    <t>System modułowych paneli grzewczych (grzejników) o wysokiej sprawności</t>
  </si>
  <si>
    <t>30</t>
  </si>
  <si>
    <t>FEMA.01.01-IP.01-029Z/24</t>
  </si>
  <si>
    <t>Pikralida spółka z ograniczoną odpowiedzialnością</t>
  </si>
  <si>
    <t>UTWORZENIE LABORATORIUM B+R KOMPLEKSOWYCH BADAŃ POLIMORFIZMU SUBSTANCJI AKTYWNYCH.</t>
  </si>
  <si>
    <t>31</t>
  </si>
  <si>
    <t>FEMA.01.01-IP.01-02HX/24</t>
  </si>
  <si>
    <t>GPF LEX SPÓŁKA Z OGRANICZONĄ ODPOWIEDZIALNOŚCIĄ</t>
  </si>
  <si>
    <t>Prace badawczo – rozwojowe nad opracowaniem innowacyjnego systemu „Bezpieczna zautomatyzowana kancelaria prawna”, wykorzystującego technologię sztucznej inteligencji do automatyzacji procesów prawnych i zapewnienia wsparcia prawnikom oraz klientom kancelarii.</t>
  </si>
  <si>
    <t>32</t>
  </si>
  <si>
    <t>FEMA.01.01-IP.01-02BR/24</t>
  </si>
  <si>
    <t>ORGANIC LIGHTING SPÓŁKA Z OGRANICZONĄ ODPOWIEDZIALNOŚCIĄ</t>
  </si>
  <si>
    <t>Opracowanie kompleksowego systemu oświetleniowo-akustycznego służącego obniżeniu hałasu, podniesieniu komfortu i ergonomii pracy</t>
  </si>
  <si>
    <t>Nie dotyczy</t>
  </si>
  <si>
    <t>Negatywna ocena merytoryczna ogólna</t>
  </si>
  <si>
    <t>33</t>
  </si>
  <si>
    <t>FEMA.01.01-IP.01-029E/24</t>
  </si>
  <si>
    <t>Sieć Badawcza Rafał Perz</t>
  </si>
  <si>
    <t>RufAI - System wspierający proces wdrażania, sprzedaży i produkcji personalizowanych gitar elektrycznych</t>
  </si>
  <si>
    <t>009</t>
  </si>
  <si>
    <t>34</t>
  </si>
  <si>
    <t>FEMA.01.01-IP.01-02GN/24</t>
  </si>
  <si>
    <t>OMEGA CODE SPÓŁKA Z OGRANICZONĄ ODPOWIEDZIALNOŚCIĄ</t>
  </si>
  <si>
    <t>Opracowanie systemu umożliwiającego wyznaczanie strategii decyzyjnych opartych o mechanizmy optymalizacyjno-predykcyjne, z wykorzystaniem zaawansowanych narzędzi sztucznej inteligencji</t>
  </si>
  <si>
    <t>35</t>
  </si>
  <si>
    <t>FEMA.01.01-IP.01-022A/24</t>
  </si>
  <si>
    <t>Flavours Factory Spółka z ograniczoną odpowiedzialnością</t>
  </si>
  <si>
    <t>Opracowanie innowacyjnych, standaryzowanych oleorezyn z kozieradki, pieprzu czarnego i tymianku.</t>
  </si>
  <si>
    <t>36</t>
  </si>
  <si>
    <t>FEMA.01.01-IP.01-02E9/24</t>
  </si>
  <si>
    <t>SAGA Poland Sp. z o.o.</t>
  </si>
  <si>
    <t>Technologia symultanicznego monitorowania i  sterowania procesem obróbki cieplnej w automatycznym procesie wytwarzania wysokociśnieniowych odlewów ze stopów metali lekkich wykorzystująca oprzyrządowanie wytworzone metodami przyrostowymi druku 3D.</t>
  </si>
  <si>
    <t>37</t>
  </si>
  <si>
    <t>FEMA.01.01-IP.01-028I/24</t>
  </si>
  <si>
    <t>COOPERANTE KAROL KOWALCZYK</t>
  </si>
  <si>
    <t>Opracowanie i wdrożenie do działalności Cooperante Karol Kowalczyk innowacyjnej usługi diagnostyczno-leczniczej uzupełnionej o badanie pH płytki nazębnej.</t>
  </si>
  <si>
    <t>38</t>
  </si>
  <si>
    <t>FEMA.01.01-IP.01-02DC/24</t>
  </si>
  <si>
    <t>PORR Spółka Akcyjna</t>
  </si>
  <si>
    <t>Innowacyjna nawierzchnia asfaltowa z zastosowaniem dodatków obniżających temperatury technologiczne (WMA), redukująca emisję CO2 w procesie produkcji i wykonania nawierzchni asfaltowej.</t>
  </si>
  <si>
    <t>39</t>
  </si>
  <si>
    <t>FEMA.01.01-IP.01-028R/24</t>
  </si>
  <si>
    <t>PRO-ENVIRONMENT POLSKA SPÓŁKA Z OGRANICZONĄ ODPOWIEDZIALNOŚCIĄ</t>
  </si>
  <si>
    <t>OPRACOWANIE AUTORSKIEJ TECHNOLOGII “TOP SINGLE” MAJĄCEJ NA CELU WPROWADZENIE NA RYNEK INNOWACYJNEJ USŁUGI ANALIZY KALORYCZNOŚCI I EMISJI PALIW KOPALNYCH I ALTERNATYWNYCH.</t>
  </si>
  <si>
    <t>40</t>
  </si>
  <si>
    <t>FEMA.01.01-IP.01-02HB/24</t>
  </si>
  <si>
    <t>KSM VISION Spółka z ograniczoną odpowiedzialnością</t>
  </si>
  <si>
    <t>Zautomatyzowany system kontroli wad na czołach lamel oparty na AI</t>
  </si>
  <si>
    <t>Negatywna ocena finansowa</t>
  </si>
  <si>
    <t>41</t>
  </si>
  <si>
    <t>FEMA.01.01-IP.01-02JO/24</t>
  </si>
  <si>
    <t>Patpol Kancelaria Patentowa Sp. z o. o.</t>
  </si>
  <si>
    <t>Przeprowadzenie prac B+R nad stworzeniem modelu tłumaczeniowego do jakościowego i zgodnego w oczekiwaniami specjalistów tłumaczenia tekstów patentowych z języka angielskiego oraz innych języków obcych na język polski, opartego na sieciach neuronowych</t>
  </si>
  <si>
    <t>42</t>
  </si>
  <si>
    <t>FEMA.01.01-IP.01-02FO/24</t>
  </si>
  <si>
    <t>FACTORY STILL SPÓŁKA Z OGRANICZONĄ ODPOWIEDZIALNOŚCIĄ</t>
  </si>
  <si>
    <t>Opracowanie modułowej mikroinfrastruktury do produkcji alkoholu etylowego z niewykorzystanych płodów rolnych.</t>
  </si>
  <si>
    <t>43</t>
  </si>
  <si>
    <t>FEMA.01.01-IP.01-02DI/24</t>
  </si>
  <si>
    <t>NIKITA BEDUNKEVICH</t>
  </si>
  <si>
    <t>Cropler R&amp;D</t>
  </si>
  <si>
    <t>44</t>
  </si>
  <si>
    <t>FEMA.01.01-IP.01-02FN/24</t>
  </si>
  <si>
    <t>Glass Technika Sp. z o.o.</t>
  </si>
  <si>
    <t>„Wytworzenie komplementarnej technologii produkcji przemysłowego szkła dyfuzyjnego o zadanych właściwościach antyrefleksyjnych w autorskim rozwiązaniu dyfuzji chemicznej oraz jonowego rozpylania magnetronowego.”</t>
  </si>
  <si>
    <t>45</t>
  </si>
  <si>
    <t>FEMA.01.01-IP.01-02G1/24</t>
  </si>
  <si>
    <t>TMN SPÓŁKA Z OGRANICZONĄ ODPOWIEDZIALNOŚCIĄ</t>
  </si>
  <si>
    <t>Opracowanie technologii pozwalającej na poprawę parametrów wytrzymałościowych gruntów spoistych do celów rekonstrukcji nawierzchni drogowych</t>
  </si>
  <si>
    <t>46</t>
  </si>
  <si>
    <t>FEMA.01.01-IP.01-02F4/24</t>
  </si>
  <si>
    <t>HigoSense Spółka z ograniczoną odpowiedzialnością</t>
  </si>
  <si>
    <t>„H-EAR: System automatycznej diagnostyki patologii ucha środkowego oparty na sztucznych sieciach neuronowych i innowacyjnym cyfrowym otoskopie Higo”</t>
  </si>
  <si>
    <t>47</t>
  </si>
  <si>
    <t>FEMA.01.01-IP.01-023F/24</t>
  </si>
  <si>
    <t>AWARESON SPÓŁKA Z OGRANICZONĄ ODPOWIEDZIALNOŚCIĄ</t>
  </si>
  <si>
    <t>Opracowanie innowacyjnego procesu biznesowego wykorzystującego algorytmy sztucznej inteligencji do skutecznego dopasowania i rekomendowania kandydatów do stanowisk IT i SAP.</t>
  </si>
  <si>
    <t>48</t>
  </si>
  <si>
    <t>FEMA.01.01-IP.01-02FY/24</t>
  </si>
  <si>
    <t>Satis Group Spółka Akcyjna</t>
  </si>
  <si>
    <t>Opracowanie systemu AI2IoT Machine</t>
  </si>
  <si>
    <t>49</t>
  </si>
  <si>
    <t>FEMA.01.01-IP.01-02HD/24</t>
  </si>
  <si>
    <t>MSM RETAIL SPÓŁKA Z OGRANICZONĄ ODPOWIEDZIALNOŚCIĄ</t>
  </si>
  <si>
    <t>Opracowanie innowacyjnego autonomicznego aromatyzera pomieszczeń</t>
  </si>
  <si>
    <t>50</t>
  </si>
  <si>
    <t>FEMA.01.01-IP.01-027T/24</t>
  </si>
  <si>
    <t>IVES-SYSTEM Spółka z ograniczoną odpowiedzialnością</t>
  </si>
  <si>
    <t>Opracowanie w toku prac B+R światowej innowacji produktowej w postaci narzędzia klinicznego CORONARY-AI umożliwiającego zastosowanie sztucznej inteligencji w procesie diagnostyczno-terapeutycznym pacjentów z chorobą wieńcową</t>
  </si>
  <si>
    <t>51</t>
  </si>
  <si>
    <t>FEMA.01.01-IP.01-02K8/24</t>
  </si>
  <si>
    <t>Wirtualna Polska Media Spółka Akcyjna</t>
  </si>
  <si>
    <t>Feature Store – narzędzie do przechowywania w centralnym miejscu danych i funkcji/metod do ich przetwarzania</t>
  </si>
  <si>
    <t>Rezygnacja na etapie oceny merytorycznej</t>
  </si>
  <si>
    <t>52</t>
  </si>
  <si>
    <t>FEMA.01.01-IP.01-028L/24</t>
  </si>
  <si>
    <t>ZAWAMED Sp. z o.o.</t>
  </si>
  <si>
    <t>Innowacyjna formulacja kosmetyków do ochrony i pielęgnacji zmian skórnych objętych liszajem twardzinowym</t>
  </si>
  <si>
    <t>Negatywna ocena formalna</t>
  </si>
  <si>
    <t>53</t>
  </si>
  <si>
    <t>FEMA.01.01-IP.01-02DM/24</t>
  </si>
  <si>
    <t>GOAT GAMEZ SPÓŁKA AKCYJNA</t>
  </si>
  <si>
    <t>Przeprowadzenie prac badawczo-rozwojowych prowadzących do wykonania zestawu narzędzi umożliwiających tworzenie innowacyjnych i inkluzywnych gier wideo</t>
  </si>
  <si>
    <t>54</t>
  </si>
  <si>
    <t>FEMA.01.01-IP.01-021W/24</t>
  </si>
  <si>
    <t>Fundacja Rozwoju Edukacji Elektronicznej</t>
  </si>
  <si>
    <t>Badania i rozwój: computerschool.pl</t>
  </si>
  <si>
    <t>55</t>
  </si>
  <si>
    <t>FEMA.01.01-IP.01-02I9/24</t>
  </si>
  <si>
    <t>STUDIO1LABS SPÓŁKA Z OGRANICZONĄ ODPOWIEDZIALNOŚCIĄ</t>
  </si>
  <si>
    <t>Wielowymiarowe czujniki czasu rzeczywistego do zastosowania w przemyśle motoryzacyjnym</t>
  </si>
  <si>
    <t>56</t>
  </si>
  <si>
    <t>FEMA.01.01-IP.01-02J2/24</t>
  </si>
  <si>
    <t>JMG Janusz Góralczyk Mateusz Góralczyk sp.j</t>
  </si>
  <si>
    <t>Poprawienie jakości życia poprzez opracowanie nowych ekokosmetyków i innowacyjnych metod ich produkcji. Poprzez zwiększenie ich dostępności, konkurencyjności oraz zminimalizowanie złego wpływu na zdrowie i  środowisko.</t>
  </si>
  <si>
    <t>57</t>
  </si>
  <si>
    <t>FEMA.01.01-IP.01-02DV/24</t>
  </si>
  <si>
    <t>Arcaro Aerospace sp. z o.o.</t>
  </si>
  <si>
    <t>Opracowanie Nowej Koncepcji rodziny foteli dla Boeing 737 oraz Airbus A320</t>
  </si>
  <si>
    <t>58</t>
  </si>
  <si>
    <t>FEMA.01.01-IP.01-029Y/24</t>
  </si>
  <si>
    <t>Print &amp; Display (Polska) Sp. z o.o.</t>
  </si>
  <si>
    <t>Technologia druku atramentami wodnymi na nakładowych podłożach offsetowych.</t>
  </si>
  <si>
    <t>59</t>
  </si>
  <si>
    <t>FEMA.01.01-IP.01-029M/24</t>
  </si>
  <si>
    <t>PRZYCHODNIA LEKARSKA "NOVUM" KATARZYNA KOZIOŁ, PIOTR LEWANDOWSKI SPÓŁKA KOMANDYTOWA</t>
  </si>
  <si>
    <t>EMBRYOCASE – INNOWACYJNE URZĄDZENIE STABILIZUJĄCE WARUNKI ŚRODOWISKOWE W PROCEDURZE TRANSFERU ZARODKA.</t>
  </si>
  <si>
    <t>60</t>
  </si>
  <si>
    <t>FEMA.01.01-IP.01-02FM/24</t>
  </si>
  <si>
    <t>HYDRO - TRUCKS SILO SERWIS SPÓŁKA Z OGRANICZONĄ ODPOWIEDZIALNOŚCIĄ</t>
  </si>
  <si>
    <t>Powłoki superhydrofobowe przeznaczone do silonaczep</t>
  </si>
  <si>
    <t>61</t>
  </si>
  <si>
    <t>FEMA.01.01-IP.01-02I4/24</t>
  </si>
  <si>
    <t>Infor IT spółka z ograniczoną odpowiedzialnością</t>
  </si>
  <si>
    <t>Opracowanie narzędzi i platformy do automatyzacji procesów z wykorzystaniem AI i ML dla przedsiębiorstw z branży profesjonalnego tworzenia i przetwarzania informacji</t>
  </si>
  <si>
    <t>62</t>
  </si>
  <si>
    <t>FEMA.01.01-IP.01-02GA/24</t>
  </si>
  <si>
    <t>SILOTECH SPÓŁKA Z OGRANICZONĄ ODPOWIEDZIALNOŚCIĄ</t>
  </si>
  <si>
    <t>Opracowanie technologii recyklingu zużytych paneli fotowoltaicznych do pozyskania surowców pełniących rolę dodatków wzmacniających produkty z betonu</t>
  </si>
  <si>
    <t>63</t>
  </si>
  <si>
    <t>FEMA.01.01-IP.01-02L5/24</t>
  </si>
  <si>
    <t>Savicon Piotr Szulborski</t>
  </si>
  <si>
    <t>Opracowanie modułowej przyczepy offroadowej do zastosowań militarnych</t>
  </si>
  <si>
    <t>64</t>
  </si>
  <si>
    <t>FEMA.01.01-IP.01-020N/24</t>
  </si>
  <si>
    <t>HISKIN SPÓŁKA Z OGRANICZONĄ ODPOWIEDZIALNOŚCIĄ</t>
  </si>
  <si>
    <t>„Opracowanie i wdrożenie innowacyjnych kosmetyków: linii do pielęgnacji włosów oraz linii dedykowanej dla kobiet w wieku przekwitania”</t>
  </si>
  <si>
    <t>65</t>
  </si>
  <si>
    <t>FEMA.01.01-IP.01-028K/24</t>
  </si>
  <si>
    <t>WIR AUTOMATION WARYSZEWSKI I RYMKOWSKI SPÓŁKA JAWNA</t>
  </si>
  <si>
    <t>PRACE BADAWCZE ZWIĄZANE Z WDROŻENIEM NA RYNEK AUTORSKIEJ TECHNOLOGII ŁĄCZENIA PROFILI OGRODZENIOWYCH</t>
  </si>
  <si>
    <t>66</t>
  </si>
  <si>
    <t>FEMA.01.01-IP.01-02J9/24</t>
  </si>
  <si>
    <t>Przedsiębiorstwo Produkcyjno Usługowo Handlowe ABIS Jakubiak Robert</t>
  </si>
  <si>
    <t>Uniwersalne kamizelki ratunkowo-ochronne i innowacyjna technologia ich wytwarzania z wykorzystaniem biokomponentów</t>
  </si>
  <si>
    <t>67</t>
  </si>
  <si>
    <t>FEMA.01.01-IP.01-02DT/24</t>
  </si>
  <si>
    <t>Michał Krawczyk INWESTMAX</t>
  </si>
  <si>
    <t>Badania i innowacje dla jachtu Legion 360 – opracowanie wersji morskiej jachtu, innowacyjny miecz składany, silnik hybrydowy oraz poszerzona dostępność.</t>
  </si>
  <si>
    <t>68</t>
  </si>
  <si>
    <t>FEMA.01.01-IP.01-02E0/24</t>
  </si>
  <si>
    <t>JPPC Polska Sp. z o.o.</t>
  </si>
  <si>
    <t>Opracowanie i budowa Aplikacji JPPC</t>
  </si>
  <si>
    <t>69</t>
  </si>
  <si>
    <t>FEMA.01.01-IP.01-02DH/24</t>
  </si>
  <si>
    <t>AVICON MAŁGORZATA ROSZ</t>
  </si>
  <si>
    <t>Przemysłowa głowica pomiarowa do ilościowej i jakościowej oceny produktów spożywczych w czasie rzeczywistym, wykorzystująca obrazowanie hiperspektralne i metody uczenia maszynowego</t>
  </si>
  <si>
    <t>70</t>
  </si>
  <si>
    <t>FEMA.01.01-IP.01-02CN/24</t>
  </si>
  <si>
    <t>Coigdzie.pl spółka z ograniczoną odpowiedzialnością.</t>
  </si>
  <si>
    <t>Inteligentny Asystent Wolnego Czasu - pomoc w rezerwacji i zakupie usług turystycznych.</t>
  </si>
  <si>
    <t>71</t>
  </si>
  <si>
    <t>FEMA.01.01-IP.01-02CU/24</t>
  </si>
  <si>
    <t>us4us sp. o.o.</t>
  </si>
  <si>
    <t>Inteligentny i programowalny system do ultradźwiękowych badań nieniszczących dla Przemysłu 4.0</t>
  </si>
  <si>
    <t>72</t>
  </si>
  <si>
    <t>FEMA.01.01-IP.01-02JD/24</t>
  </si>
  <si>
    <t>DAWTONA FROZEN 2 Spółka z ograniczoną odpowiedzialnością</t>
  </si>
  <si>
    <t>Opracowanie innowacyjnej linii produktów mrożonych na bazie warzyw liściastych bogatych w cenne składniki odżywcze - szpinaku, jarmużu, boćwiny, z dodatkiem sosu na bazie naturalnych roślinnych składników odpowiednich dla wegetarian i wegan.</t>
  </si>
  <si>
    <t>73</t>
  </si>
  <si>
    <t>FEMA.01.01-IP.01-02BS/24</t>
  </si>
  <si>
    <t>Cloudware Polska spółka z ograniczoną odpowiedzialnością</t>
  </si>
  <si>
    <t>Opracowanie i wdrożenie wydajnego systemu chłodzenia Mobilnych Centrów Danych z wykorzystaniem technologii wody lodowej</t>
  </si>
  <si>
    <t>74</t>
  </si>
  <si>
    <t>FEMA.01.01-IP.01-02GP/24</t>
  </si>
  <si>
    <t>INTRAFON SPÓŁKA Z OGRANICZONĄ ODPOWIEDZIALNOŚCIĄ</t>
  </si>
  <si>
    <t>E-paragony AI Customer Experience -rozwój platformy e-paragony w zakresie obsługi wielowariantowego programu lojalnościowego bazującego na silniku rekomendacyjnym wykorzystującym algorytmy Machine Learning (ML)</t>
  </si>
  <si>
    <t>75</t>
  </si>
  <si>
    <t>FEMA.01.01-IP.01-021I/24</t>
  </si>
  <si>
    <t>TOP-GAN Sp.z.o.o.</t>
  </si>
  <si>
    <t>Azotkowe diody laserowe dużej mocy do zastosowań w spawarkach metali nieżelaznych.</t>
  </si>
  <si>
    <t>76</t>
  </si>
  <si>
    <t>FEMA.01.01-IP.01-02FJ/24</t>
  </si>
  <si>
    <t>VERPUS CO spółka z ograniczoną odpowiedzialnością</t>
  </si>
  <si>
    <t>Recycled Denim Paper "D-PAPER"</t>
  </si>
  <si>
    <t>77</t>
  </si>
  <si>
    <t>FEMA.01.01-IP.01-02I7/24</t>
  </si>
  <si>
    <t>EDP Support Polska Sp. z o.o.</t>
  </si>
  <si>
    <t>Przeprowadzenie prac badawczo-rozwojowych celem opracowania i wdrażania Innowacyjnego Systemu Rozliczania i Nadzoru Zdarzeń Produkcyjnych z zastosowaniem kryptografii</t>
  </si>
  <si>
    <t>78</t>
  </si>
  <si>
    <t>FEMA.01.01-IP.01-02ET/24</t>
  </si>
  <si>
    <t>Niegowski Zdzisław "AGROLA" Zakład Handlowo- Produkcyjny</t>
  </si>
  <si>
    <t>Opryskiwacz sadowniczy z automatyczną asymetryczną regulacją strumienia powietrza</t>
  </si>
  <si>
    <t>79</t>
  </si>
  <si>
    <t>FEMA.01.01-IP.01-02AK/24</t>
  </si>
  <si>
    <t>Olga Majorczyk</t>
  </si>
  <si>
    <t>Opracowanie i wdrożenie do produkcji zdalnego rozwiązania umożliwiającego weryfikację historii transakcji potencjalnego najemcy z uwzględnieniem otwartych systemów bankowych na rynku najmu.</t>
  </si>
  <si>
    <t>80</t>
  </si>
  <si>
    <t>FEMA.01.01-IP.01-0229/24</t>
  </si>
  <si>
    <t>Waterfun Sp. z o.o.</t>
  </si>
  <si>
    <t>Pływające moduły pontonowe pod panele fotowoltaiczne</t>
  </si>
  <si>
    <t>81</t>
  </si>
  <si>
    <t>FEMA.01.01-IP.01-02IJ/24</t>
  </si>
  <si>
    <t>Zakłady Mięsne Świderscy Rafał Świderski</t>
  </si>
  <si>
    <t>Opracowanie nowych prozdrowotnych wędlin z dodatkiem natywnej lecytyny w kierunku obniżonej zawartości nasyconych i podwyższonej niezbędnych nienasyconych  kwasów tłuszczowych z rodziny omega-3 mających zastosowanie w profilaktyce cholesterolowej</t>
  </si>
  <si>
    <t>82</t>
  </si>
  <si>
    <t>FEMA.01.01-IP.01-028M/24</t>
  </si>
  <si>
    <t>Prima Med Spółka z Ograniczoną Odpowiedzialnością</t>
  </si>
  <si>
    <t>Opracowanie i wdrożenie systemu sztucznej inteligencji do analizy obrazów MR jako narzędzie pomocnicze dla radiologów do wczesnej diagnozy nowotworów w NZOZ Prima-Med w Warce</t>
  </si>
  <si>
    <t>83</t>
  </si>
  <si>
    <t>FEMA.01.01-IP.01-02FV/24</t>
  </si>
  <si>
    <t>JUSTCHECKEAT Spółka Akcyjna</t>
  </si>
  <si>
    <t>Opracowanie aplikacji Cyfrowego Asystenta Medycznego (CAM) wspierającego walkę z cukrzycą</t>
  </si>
  <si>
    <t>84</t>
  </si>
  <si>
    <t>FEMA.01.01-IP.01-02AZ/24</t>
  </si>
  <si>
    <t>CYCOMMSEC Spółka z ograniczoną odpowiedzialnością</t>
  </si>
  <si>
    <t>FuseAI – bazujący na algorytmach sztucznej inteligencji orchestrator automatyzujący i podnoszący efektywność i jakość działań ofensywnych w cyberbezpieczeństwie.</t>
  </si>
  <si>
    <t>85</t>
  </si>
  <si>
    <t>FEMA.01.01-IP.01-02D4/24</t>
  </si>
  <si>
    <t>Dawtona Spółka z ograniczoną odpowiedzialnością</t>
  </si>
  <si>
    <t>Opracowanie innowacji w postaci ketchupu pomidorowego o istotnie podniesionych właściwościach odżywczych i prozdrowotnych, bez dodatku cukru, o obniżonej zawartości sodu, o wydłużonym terminie przydatności do spożycia, w opakowaniu stworzonym w dbałości o środowisko.</t>
  </si>
  <si>
    <t>86</t>
  </si>
  <si>
    <t>FEMA.01.01-IP.01-02AO/24</t>
  </si>
  <si>
    <t>Fallen Leaf Spółka Akcyjna</t>
  </si>
  <si>
    <t>Opracowanie technologii do przenoszenia wirtualnych modeli przedmiotów z aplikacji mobilnej na urządzeniach smart (telefony, tablety) do gry stworzonej w oparciu o silnik do gier "Unreal Engine".</t>
  </si>
  <si>
    <t>87</t>
  </si>
  <si>
    <t>FEMA.01.01-IP.01-0265/24</t>
  </si>
  <si>
    <t>Quantum Solutions Bartosz Umiński</t>
  </si>
  <si>
    <t>Kompleksowa optymalizacja efektywności energetycznej gospodarstw domowych i przedsiębiorstw poprzez mobilną usługę pomiarów, analizy efektywności energetycznej, analizy automatyzacji oraz źródeł ciepła i energii elektrycznej. Wykonawstwo kompleksowe modernizacji z gwarancją skuteczności.</t>
  </si>
  <si>
    <t>88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</si>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</sst>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3" tint="0.79998168889431442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9" fillId="0" borderId="0"/>
  </cellStyleXfs>
  <cellXfs count="59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10" fontId="19" fillId="0" borderId="10" xfId="1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33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vertical="center"/>
    </xf>
    <xf numFmtId="1" fontId="19" fillId="0" borderId="10" xfId="0" applyNumberFormat="1" applyFont="1" applyBorder="1" applyAlignment="1">
      <alignment horizontal="center" vertical="center"/>
    </xf>
    <xf numFmtId="49" fontId="19" fillId="33" borderId="12" xfId="0" applyNumberFormat="1" applyFont="1" applyFill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44" fontId="19" fillId="0" borderId="10" xfId="0" applyNumberFormat="1" applyFont="1" applyBorder="1" applyAlignment="1">
      <alignment vertical="center"/>
    </xf>
    <xf numFmtId="0" fontId="0" fillId="34" borderId="0" xfId="0" applyFill="1"/>
    <xf numFmtId="2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10" fontId="22" fillId="0" borderId="10" xfId="1" applyNumberFormat="1" applyFont="1" applyFill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" fontId="26" fillId="0" borderId="10" xfId="0" applyNumberFormat="1" applyFont="1" applyBorder="1" applyAlignment="1">
      <alignment horizontal="center" vertical="center" wrapText="1"/>
    </xf>
    <xf numFmtId="44" fontId="19" fillId="0" borderId="17" xfId="0" applyNumberFormat="1" applyFont="1" applyBorder="1" applyAlignment="1">
      <alignment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9" xfId="0" applyNumberFormat="1" applyFont="1" applyFill="1" applyBorder="1" applyAlignment="1">
      <alignment horizontal="center" vertical="center"/>
    </xf>
    <xf numFmtId="49" fontId="19" fillId="33" borderId="16" xfId="0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 wrapText="1"/>
    </xf>
    <xf numFmtId="49" fontId="19" fillId="35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 wrapText="1"/>
    </xf>
    <xf numFmtId="44" fontId="19" fillId="35" borderId="10" xfId="0" applyNumberFormat="1" applyFont="1" applyFill="1" applyBorder="1" applyAlignment="1">
      <alignment vertical="center"/>
    </xf>
    <xf numFmtId="165" fontId="19" fillId="35" borderId="10" xfId="0" applyNumberFormat="1" applyFont="1" applyFill="1" applyBorder="1" applyAlignment="1">
      <alignment vertical="center"/>
    </xf>
    <xf numFmtId="10" fontId="19" fillId="35" borderId="10" xfId="1" applyNumberFormat="1" applyFont="1" applyFill="1" applyBorder="1" applyAlignment="1">
      <alignment horizontal="center" vertical="center"/>
    </xf>
    <xf numFmtId="4" fontId="26" fillId="35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27" fillId="35" borderId="10" xfId="0" applyNumberFormat="1" applyFont="1" applyFill="1" applyBorder="1" applyAlignment="1">
      <alignment horizontal="center" vertical="center" wrapText="1"/>
    </xf>
    <xf numFmtId="4" fontId="19" fillId="35" borderId="10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 wrapText="1"/>
    </xf>
    <xf numFmtId="2" fontId="19" fillId="35" borderId="10" xfId="0" applyNumberFormat="1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35" borderId="1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showGridLines="0" tabSelected="1" topLeftCell="A10" zoomScale="70" zoomScaleNormal="70" zoomScaleSheetLayoutView="70" workbookViewId="0">
      <selection activeCell="A28" sqref="A28:N28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56.25" style="4" customWidth="1"/>
    <col min="5" max="5" width="66" style="4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16.25" style="2" customWidth="1"/>
    <col min="14" max="14" width="17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6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1"/>
    </row>
    <row r="2" spans="1:17" ht="36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1"/>
    </row>
    <row r="3" spans="1:17" ht="89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1"/>
    </row>
    <row r="4" spans="1:17" ht="21.75" customHeight="1">
      <c r="A4" s="32" t="s">
        <v>16</v>
      </c>
      <c r="B4" s="15" t="s">
        <v>17</v>
      </c>
      <c r="C4" s="15" t="s">
        <v>18</v>
      </c>
      <c r="D4" s="15" t="s">
        <v>19</v>
      </c>
      <c r="E4" s="33" t="s">
        <v>20</v>
      </c>
      <c r="F4" s="15" t="s">
        <v>21</v>
      </c>
      <c r="G4" s="15" t="s">
        <v>22</v>
      </c>
      <c r="H4" s="15" t="s">
        <v>23</v>
      </c>
      <c r="I4" s="15" t="s">
        <v>24</v>
      </c>
      <c r="J4" s="15" t="s">
        <v>25</v>
      </c>
      <c r="K4" s="15" t="s">
        <v>26</v>
      </c>
      <c r="L4" s="10" t="s">
        <v>27</v>
      </c>
      <c r="M4" s="10" t="s">
        <v>28</v>
      </c>
      <c r="N4" s="10" t="s">
        <v>29</v>
      </c>
    </row>
    <row r="5" spans="1:17" ht="42.75">
      <c r="A5" s="12" t="s">
        <v>16</v>
      </c>
      <c r="B5" s="11" t="s">
        <v>30</v>
      </c>
      <c r="C5" s="45" t="s">
        <v>31</v>
      </c>
      <c r="D5" s="52" t="s">
        <v>32</v>
      </c>
      <c r="E5" s="54" t="s">
        <v>33</v>
      </c>
      <c r="F5" s="19">
        <v>6196558.5899999999</v>
      </c>
      <c r="G5" s="19">
        <v>5317178.59</v>
      </c>
      <c r="H5" s="13">
        <v>2658589.29</v>
      </c>
      <c r="I5" s="19">
        <v>2658589.29</v>
      </c>
      <c r="J5" s="13">
        <v>0</v>
      </c>
      <c r="K5" s="48">
        <v>54</v>
      </c>
      <c r="L5" s="6">
        <f>K5/55</f>
        <v>0.98181818181818181</v>
      </c>
      <c r="M5" s="14" t="s">
        <v>34</v>
      </c>
      <c r="N5" s="16" t="s">
        <v>35</v>
      </c>
      <c r="O5" s="9"/>
      <c r="Q5" s="5"/>
    </row>
    <row r="6" spans="1:17" ht="42.75">
      <c r="A6" s="37" t="s">
        <v>17</v>
      </c>
      <c r="B6" s="36" t="s">
        <v>30</v>
      </c>
      <c r="C6" s="37" t="s">
        <v>36</v>
      </c>
      <c r="D6" s="53" t="s">
        <v>37</v>
      </c>
      <c r="E6" s="51" t="s">
        <v>38</v>
      </c>
      <c r="F6" s="39">
        <v>5109598.5599999996</v>
      </c>
      <c r="G6" s="40">
        <v>5012373.22</v>
      </c>
      <c r="H6" s="40">
        <v>2506186.6</v>
      </c>
      <c r="I6" s="40">
        <v>2506186.6</v>
      </c>
      <c r="J6" s="40">
        <v>0</v>
      </c>
      <c r="K6" s="50">
        <v>53</v>
      </c>
      <c r="L6" s="41">
        <f t="shared" ref="L6:L9" si="0">K6/55</f>
        <v>0.96363636363636362</v>
      </c>
      <c r="M6" s="47" t="s">
        <v>34</v>
      </c>
      <c r="N6" s="46" t="s">
        <v>35</v>
      </c>
      <c r="O6" s="9"/>
      <c r="Q6" s="5"/>
    </row>
    <row r="7" spans="1:17" ht="42.75">
      <c r="A7" s="12" t="s">
        <v>18</v>
      </c>
      <c r="B7" s="11" t="s">
        <v>30</v>
      </c>
      <c r="C7" s="12" t="s">
        <v>39</v>
      </c>
      <c r="D7" s="52" t="s">
        <v>40</v>
      </c>
      <c r="E7" s="54" t="s">
        <v>41</v>
      </c>
      <c r="F7" s="19">
        <v>4461068.76</v>
      </c>
      <c r="G7" s="19">
        <v>4164469.42</v>
      </c>
      <c r="H7" s="13">
        <v>1968550.42</v>
      </c>
      <c r="I7" s="19">
        <v>1968550.42</v>
      </c>
      <c r="J7" s="13">
        <v>0</v>
      </c>
      <c r="K7" s="48">
        <v>53</v>
      </c>
      <c r="L7" s="6">
        <f t="shared" si="0"/>
        <v>0.96363636363636362</v>
      </c>
      <c r="M7" s="14" t="s">
        <v>42</v>
      </c>
      <c r="N7" s="16" t="s">
        <v>35</v>
      </c>
      <c r="O7" s="9"/>
      <c r="Q7" s="5"/>
    </row>
    <row r="8" spans="1:17" ht="42.75">
      <c r="A8" s="37" t="s">
        <v>19</v>
      </c>
      <c r="B8" s="36" t="s">
        <v>30</v>
      </c>
      <c r="C8" s="38" t="s">
        <v>43</v>
      </c>
      <c r="D8" s="53" t="s">
        <v>44</v>
      </c>
      <c r="E8" s="51" t="s">
        <v>45</v>
      </c>
      <c r="F8" s="39">
        <v>3385754.6</v>
      </c>
      <c r="G8" s="40">
        <v>3300654.6</v>
      </c>
      <c r="H8" s="40">
        <v>1650327.3</v>
      </c>
      <c r="I8" s="40">
        <v>1650327.3</v>
      </c>
      <c r="J8" s="40">
        <v>0</v>
      </c>
      <c r="K8" s="50">
        <v>53</v>
      </c>
      <c r="L8" s="41">
        <f t="shared" si="0"/>
        <v>0.96363636363636362</v>
      </c>
      <c r="M8" s="47" t="s">
        <v>34</v>
      </c>
      <c r="N8" s="46" t="s">
        <v>35</v>
      </c>
      <c r="O8" s="9"/>
      <c r="Q8" s="5"/>
    </row>
    <row r="9" spans="1:17" ht="42.75">
      <c r="A9" s="12" t="s">
        <v>20</v>
      </c>
      <c r="B9" s="11" t="s">
        <v>30</v>
      </c>
      <c r="C9" s="12" t="s">
        <v>46</v>
      </c>
      <c r="D9" s="52" t="s">
        <v>47</v>
      </c>
      <c r="E9" s="54" t="s">
        <v>48</v>
      </c>
      <c r="F9" s="19">
        <v>8145090.5499999998</v>
      </c>
      <c r="G9" s="19">
        <v>7056685</v>
      </c>
      <c r="H9" s="13">
        <v>4752382.5</v>
      </c>
      <c r="I9" s="19">
        <v>4752382.5</v>
      </c>
      <c r="J9" s="13">
        <v>0</v>
      </c>
      <c r="K9" s="48">
        <v>52</v>
      </c>
      <c r="L9" s="6">
        <f t="shared" si="0"/>
        <v>0.94545454545454544</v>
      </c>
      <c r="M9" s="14" t="s">
        <v>34</v>
      </c>
      <c r="N9" s="16" t="s">
        <v>35</v>
      </c>
      <c r="O9" s="9"/>
      <c r="Q9" s="5"/>
    </row>
    <row r="10" spans="1:17" ht="42.75">
      <c r="A10" s="37" t="s">
        <v>21</v>
      </c>
      <c r="B10" s="36" t="s">
        <v>30</v>
      </c>
      <c r="C10" s="38" t="s">
        <v>49</v>
      </c>
      <c r="D10" s="53" t="s">
        <v>50</v>
      </c>
      <c r="E10" s="51" t="s">
        <v>51</v>
      </c>
      <c r="F10" s="39">
        <v>5801268.8099999996</v>
      </c>
      <c r="G10" s="40">
        <v>4758082.45</v>
      </c>
      <c r="H10" s="40">
        <v>2434212.2799999998</v>
      </c>
      <c r="I10" s="40">
        <v>2434212.2799999998</v>
      </c>
      <c r="J10" s="40">
        <v>0</v>
      </c>
      <c r="K10" s="50">
        <v>52</v>
      </c>
      <c r="L10" s="41">
        <f t="shared" ref="L10:L33" si="1">K10/55</f>
        <v>0.94545454545454544</v>
      </c>
      <c r="M10" s="47" t="s">
        <v>34</v>
      </c>
      <c r="N10" s="46"/>
      <c r="O10" s="9"/>
      <c r="Q10" s="5"/>
    </row>
    <row r="11" spans="1:17" ht="42.75">
      <c r="A11" s="12" t="s">
        <v>22</v>
      </c>
      <c r="B11" s="11" t="s">
        <v>30</v>
      </c>
      <c r="C11" s="12" t="s">
        <v>52</v>
      </c>
      <c r="D11" s="52" t="s">
        <v>53</v>
      </c>
      <c r="E11" s="54" t="s">
        <v>54</v>
      </c>
      <c r="F11" s="19">
        <v>10687260.01</v>
      </c>
      <c r="G11" s="19">
        <v>8993144.2599999998</v>
      </c>
      <c r="H11" s="13">
        <v>5739131.5</v>
      </c>
      <c r="I11" s="19">
        <v>5739131.5</v>
      </c>
      <c r="J11" s="13">
        <v>0</v>
      </c>
      <c r="K11" s="48">
        <v>49</v>
      </c>
      <c r="L11" s="6">
        <f t="shared" si="1"/>
        <v>0.89090909090909087</v>
      </c>
      <c r="M11" s="14" t="s">
        <v>55</v>
      </c>
      <c r="N11" s="16"/>
      <c r="O11" s="9"/>
      <c r="Q11" s="5"/>
    </row>
    <row r="12" spans="1:17" ht="42.75">
      <c r="A12" s="37" t="s">
        <v>23</v>
      </c>
      <c r="B12" s="36" t="s">
        <v>30</v>
      </c>
      <c r="C12" s="38" t="s">
        <v>56</v>
      </c>
      <c r="D12" s="53" t="s">
        <v>57</v>
      </c>
      <c r="E12" s="51" t="s">
        <v>58</v>
      </c>
      <c r="F12" s="39">
        <v>3202539.36</v>
      </c>
      <c r="G12" s="40">
        <v>3173329.36</v>
      </c>
      <c r="H12" s="40">
        <v>1586664.67</v>
      </c>
      <c r="I12" s="40">
        <v>1586664.67</v>
      </c>
      <c r="J12" s="40">
        <v>0</v>
      </c>
      <c r="K12" s="50">
        <v>48</v>
      </c>
      <c r="L12" s="41">
        <f t="shared" si="1"/>
        <v>0.87272727272727268</v>
      </c>
      <c r="M12" s="47" t="s">
        <v>34</v>
      </c>
      <c r="N12" s="46"/>
      <c r="O12" s="9"/>
      <c r="Q12" s="5"/>
    </row>
    <row r="13" spans="1:17" ht="42.75">
      <c r="A13" s="12" t="s">
        <v>24</v>
      </c>
      <c r="B13" s="11" t="s">
        <v>30</v>
      </c>
      <c r="C13" s="12" t="s">
        <v>59</v>
      </c>
      <c r="D13" s="52" t="s">
        <v>60</v>
      </c>
      <c r="E13" s="54" t="s">
        <v>61</v>
      </c>
      <c r="F13" s="19">
        <v>3199866.7</v>
      </c>
      <c r="G13" s="19">
        <v>3109925.6</v>
      </c>
      <c r="H13" s="13">
        <v>1554962.8</v>
      </c>
      <c r="I13" s="19">
        <v>1554962.8</v>
      </c>
      <c r="J13" s="13">
        <v>0</v>
      </c>
      <c r="K13" s="48">
        <v>47</v>
      </c>
      <c r="L13" s="6">
        <f t="shared" si="1"/>
        <v>0.8545454545454545</v>
      </c>
      <c r="M13" s="14" t="s">
        <v>34</v>
      </c>
      <c r="N13" s="16"/>
      <c r="O13" s="9"/>
      <c r="Q13" s="5"/>
    </row>
    <row r="14" spans="1:17" ht="42.75">
      <c r="A14" s="37" t="s">
        <v>25</v>
      </c>
      <c r="B14" s="36" t="s">
        <v>30</v>
      </c>
      <c r="C14" s="38" t="s">
        <v>62</v>
      </c>
      <c r="D14" s="53" t="s">
        <v>63</v>
      </c>
      <c r="E14" s="51" t="s">
        <v>64</v>
      </c>
      <c r="F14" s="39">
        <v>3261658.18</v>
      </c>
      <c r="G14" s="40">
        <v>3207327.58</v>
      </c>
      <c r="H14" s="40">
        <v>1603663.75</v>
      </c>
      <c r="I14" s="40">
        <v>1603663.75</v>
      </c>
      <c r="J14" s="40">
        <v>0</v>
      </c>
      <c r="K14" s="50">
        <v>47</v>
      </c>
      <c r="L14" s="41">
        <f t="shared" si="1"/>
        <v>0.8545454545454545</v>
      </c>
      <c r="M14" s="47" t="s">
        <v>34</v>
      </c>
      <c r="N14" s="46"/>
      <c r="O14" s="9"/>
      <c r="Q14" s="5"/>
    </row>
    <row r="15" spans="1:17" ht="42.75">
      <c r="A15" s="12" t="s">
        <v>26</v>
      </c>
      <c r="B15" s="11" t="s">
        <v>30</v>
      </c>
      <c r="C15" s="12" t="s">
        <v>65</v>
      </c>
      <c r="D15" s="52" t="s">
        <v>66</v>
      </c>
      <c r="E15" s="54" t="s">
        <v>67</v>
      </c>
      <c r="F15" s="19">
        <v>2386765</v>
      </c>
      <c r="G15" s="19">
        <v>2301820</v>
      </c>
      <c r="H15" s="13">
        <v>1632235.2</v>
      </c>
      <c r="I15" s="19">
        <v>1632235.2</v>
      </c>
      <c r="J15" s="13">
        <v>0</v>
      </c>
      <c r="K15" s="48">
        <v>47</v>
      </c>
      <c r="L15" s="6">
        <f t="shared" si="1"/>
        <v>0.8545454545454545</v>
      </c>
      <c r="M15" s="14" t="s">
        <v>42</v>
      </c>
      <c r="N15" s="16"/>
      <c r="O15" s="9"/>
      <c r="Q15" s="5"/>
    </row>
    <row r="16" spans="1:17" ht="42.75">
      <c r="A16" s="37" t="s">
        <v>27</v>
      </c>
      <c r="B16" s="36" t="s">
        <v>30</v>
      </c>
      <c r="C16" s="38" t="s">
        <v>68</v>
      </c>
      <c r="D16" s="53" t="s">
        <v>69</v>
      </c>
      <c r="E16" s="51" t="s">
        <v>70</v>
      </c>
      <c r="F16" s="39">
        <v>12537952</v>
      </c>
      <c r="G16" s="40">
        <v>11434793</v>
      </c>
      <c r="H16" s="40">
        <v>5717396.5</v>
      </c>
      <c r="I16" s="40">
        <v>5717396.5</v>
      </c>
      <c r="J16" s="40">
        <v>0</v>
      </c>
      <c r="K16" s="50">
        <v>45</v>
      </c>
      <c r="L16" s="41">
        <f t="shared" si="1"/>
        <v>0.81818181818181823</v>
      </c>
      <c r="M16" s="47" t="s">
        <v>34</v>
      </c>
      <c r="N16" s="46"/>
      <c r="O16" s="9"/>
      <c r="Q16" s="5"/>
    </row>
    <row r="17" spans="1:17" ht="52.5" customHeight="1">
      <c r="A17" s="12" t="s">
        <v>28</v>
      </c>
      <c r="B17" s="11" t="s">
        <v>30</v>
      </c>
      <c r="C17" s="12" t="s">
        <v>71</v>
      </c>
      <c r="D17" s="52" t="s">
        <v>72</v>
      </c>
      <c r="E17" s="54" t="s">
        <v>73</v>
      </c>
      <c r="F17" s="19">
        <v>12706606.710000001</v>
      </c>
      <c r="G17" s="19">
        <v>10463971.789999999</v>
      </c>
      <c r="H17" s="13">
        <v>5475267.3099999996</v>
      </c>
      <c r="I17" s="19">
        <v>5475267.3099999996</v>
      </c>
      <c r="J17" s="13">
        <v>0</v>
      </c>
      <c r="K17" s="48">
        <v>42</v>
      </c>
      <c r="L17" s="6">
        <f>K17/55</f>
        <v>0.76363636363636367</v>
      </c>
      <c r="M17" s="14" t="s">
        <v>34</v>
      </c>
      <c r="N17" s="16"/>
      <c r="O17" s="9"/>
      <c r="Q17" s="5"/>
    </row>
    <row r="18" spans="1:17" ht="42.75">
      <c r="A18" s="37" t="s">
        <v>29</v>
      </c>
      <c r="B18" s="36" t="s">
        <v>30</v>
      </c>
      <c r="C18" s="38" t="s">
        <v>74</v>
      </c>
      <c r="D18" s="53" t="s">
        <v>75</v>
      </c>
      <c r="E18" s="51" t="s">
        <v>76</v>
      </c>
      <c r="F18" s="39">
        <v>6432210</v>
      </c>
      <c r="G18" s="40">
        <v>5499100</v>
      </c>
      <c r="H18" s="40">
        <v>3580135</v>
      </c>
      <c r="I18" s="40">
        <v>3580135</v>
      </c>
      <c r="J18" s="40">
        <v>0</v>
      </c>
      <c r="K18" s="50">
        <v>42</v>
      </c>
      <c r="L18" s="41">
        <f t="shared" si="1"/>
        <v>0.76363636363636367</v>
      </c>
      <c r="M18" s="47" t="s">
        <v>34</v>
      </c>
      <c r="N18" s="46"/>
      <c r="O18" s="9"/>
      <c r="Q18" s="5"/>
    </row>
    <row r="19" spans="1:17" ht="42.75" hidden="1">
      <c r="A19" s="12" t="s">
        <v>77</v>
      </c>
      <c r="B19" s="11" t="s">
        <v>30</v>
      </c>
      <c r="C19" s="12" t="s">
        <v>78</v>
      </c>
      <c r="D19" s="52" t="s">
        <v>79</v>
      </c>
      <c r="E19" s="54" t="s">
        <v>80</v>
      </c>
      <c r="F19" s="19">
        <v>5190052.45</v>
      </c>
      <c r="G19" s="19">
        <v>4969315.57</v>
      </c>
      <c r="H19" s="13">
        <v>2484657.7799999998</v>
      </c>
      <c r="I19" s="19">
        <v>2484657.7799999998</v>
      </c>
      <c r="J19" s="13">
        <v>0</v>
      </c>
      <c r="K19" s="48">
        <v>41</v>
      </c>
      <c r="L19" s="6">
        <f t="shared" si="1"/>
        <v>0.74545454545454548</v>
      </c>
      <c r="M19" s="14" t="s">
        <v>34</v>
      </c>
      <c r="N19" s="16"/>
      <c r="O19" s="9"/>
      <c r="Q19" s="5"/>
    </row>
    <row r="20" spans="1:17" ht="42.75">
      <c r="A20" s="37" t="s">
        <v>81</v>
      </c>
      <c r="B20" s="36" t="s">
        <v>30</v>
      </c>
      <c r="C20" s="38" t="s">
        <v>82</v>
      </c>
      <c r="D20" s="53" t="s">
        <v>83</v>
      </c>
      <c r="E20" s="51" t="s">
        <v>84</v>
      </c>
      <c r="F20" s="39">
        <v>2919621.2</v>
      </c>
      <c r="G20" s="40">
        <v>2522452.7999999998</v>
      </c>
      <c r="H20" s="40">
        <v>1666340.08</v>
      </c>
      <c r="I20" s="40">
        <v>1666340.08</v>
      </c>
      <c r="J20" s="40">
        <v>0</v>
      </c>
      <c r="K20" s="50">
        <v>41</v>
      </c>
      <c r="L20" s="41">
        <f t="shared" si="1"/>
        <v>0.74545454545454548</v>
      </c>
      <c r="M20" s="47" t="s">
        <v>85</v>
      </c>
      <c r="N20" s="46" t="s">
        <v>86</v>
      </c>
      <c r="O20" s="9"/>
      <c r="Q20" s="5"/>
    </row>
    <row r="21" spans="1:17" ht="42.75">
      <c r="A21" s="12" t="s">
        <v>87</v>
      </c>
      <c r="B21" s="11" t="s">
        <v>30</v>
      </c>
      <c r="C21" s="12" t="s">
        <v>88</v>
      </c>
      <c r="D21" s="52" t="s">
        <v>89</v>
      </c>
      <c r="E21" s="54" t="s">
        <v>90</v>
      </c>
      <c r="F21" s="19">
        <v>6093988.5</v>
      </c>
      <c r="G21" s="19">
        <v>5186190</v>
      </c>
      <c r="H21" s="13">
        <v>3398076.5</v>
      </c>
      <c r="I21" s="19">
        <v>3398076.5</v>
      </c>
      <c r="J21" s="13">
        <v>0</v>
      </c>
      <c r="K21" s="48">
        <v>40</v>
      </c>
      <c r="L21" s="6">
        <f t="shared" si="1"/>
        <v>0.72727272727272729</v>
      </c>
      <c r="M21" s="14" t="s">
        <v>55</v>
      </c>
      <c r="N21" s="16"/>
      <c r="O21" s="9"/>
      <c r="Q21" s="5"/>
    </row>
    <row r="22" spans="1:17" ht="42.75">
      <c r="A22" s="37" t="s">
        <v>91</v>
      </c>
      <c r="B22" s="36" t="s">
        <v>30</v>
      </c>
      <c r="C22" s="38" t="s">
        <v>92</v>
      </c>
      <c r="D22" s="53" t="s">
        <v>93</v>
      </c>
      <c r="E22" s="51" t="s">
        <v>94</v>
      </c>
      <c r="F22" s="39">
        <v>3877350.22</v>
      </c>
      <c r="G22" s="40">
        <v>3756925.56</v>
      </c>
      <c r="H22" s="40">
        <v>1878462.75</v>
      </c>
      <c r="I22" s="40">
        <v>1878462.75</v>
      </c>
      <c r="J22" s="40">
        <v>0</v>
      </c>
      <c r="K22" s="50">
        <v>37</v>
      </c>
      <c r="L22" s="41">
        <f t="shared" si="1"/>
        <v>0.67272727272727273</v>
      </c>
      <c r="M22" s="47" t="s">
        <v>34</v>
      </c>
      <c r="N22" s="46"/>
      <c r="O22" s="9"/>
      <c r="Q22" s="5"/>
    </row>
    <row r="23" spans="1:17" ht="42.75">
      <c r="A23" s="12" t="s">
        <v>95</v>
      </c>
      <c r="B23" s="11" t="s">
        <v>30</v>
      </c>
      <c r="C23" s="12" t="s">
        <v>96</v>
      </c>
      <c r="D23" s="52" t="s">
        <v>97</v>
      </c>
      <c r="E23" s="54" t="s">
        <v>98</v>
      </c>
      <c r="F23" s="19">
        <v>2488875</v>
      </c>
      <c r="G23" s="19">
        <v>2477835</v>
      </c>
      <c r="H23" s="13">
        <v>1565934.75</v>
      </c>
      <c r="I23" s="19">
        <v>1565934.75</v>
      </c>
      <c r="J23" s="13">
        <v>0</v>
      </c>
      <c r="K23" s="48">
        <v>36</v>
      </c>
      <c r="L23" s="6">
        <f t="shared" si="1"/>
        <v>0.65454545454545454</v>
      </c>
      <c r="M23" s="14" t="s">
        <v>34</v>
      </c>
      <c r="N23" s="16"/>
      <c r="O23" s="9"/>
      <c r="Q23" s="5"/>
    </row>
    <row r="24" spans="1:17" ht="42.75">
      <c r="A24" s="37" t="s">
        <v>99</v>
      </c>
      <c r="B24" s="36" t="s">
        <v>30</v>
      </c>
      <c r="C24" s="38" t="s">
        <v>100</v>
      </c>
      <c r="D24" s="53" t="s">
        <v>101</v>
      </c>
      <c r="E24" s="51" t="s">
        <v>102</v>
      </c>
      <c r="F24" s="39">
        <v>5184174.75</v>
      </c>
      <c r="G24" s="40">
        <v>5175204.75</v>
      </c>
      <c r="H24" s="40">
        <v>3272607.77</v>
      </c>
      <c r="I24" s="40">
        <v>3272607.77</v>
      </c>
      <c r="J24" s="40">
        <v>0</v>
      </c>
      <c r="K24" s="50">
        <v>36</v>
      </c>
      <c r="L24" s="41">
        <f t="shared" si="1"/>
        <v>0.65454545454545454</v>
      </c>
      <c r="M24" s="47" t="s">
        <v>34</v>
      </c>
      <c r="N24" s="46"/>
      <c r="O24" s="9"/>
      <c r="Q24" s="5"/>
    </row>
    <row r="25" spans="1:17" ht="42.75">
      <c r="A25" s="12" t="s">
        <v>103</v>
      </c>
      <c r="B25" s="11" t="s">
        <v>30</v>
      </c>
      <c r="C25" s="12" t="s">
        <v>104</v>
      </c>
      <c r="D25" s="52" t="s">
        <v>105</v>
      </c>
      <c r="E25" s="54" t="s">
        <v>106</v>
      </c>
      <c r="F25" s="19">
        <v>5551840</v>
      </c>
      <c r="G25" s="19">
        <v>4754660</v>
      </c>
      <c r="H25" s="13">
        <v>3180021</v>
      </c>
      <c r="I25" s="19">
        <v>3180021</v>
      </c>
      <c r="J25" s="13">
        <v>0</v>
      </c>
      <c r="K25" s="48">
        <v>36</v>
      </c>
      <c r="L25" s="6">
        <f t="shared" si="1"/>
        <v>0.65454545454545454</v>
      </c>
      <c r="M25" s="14" t="s">
        <v>34</v>
      </c>
      <c r="N25" s="16"/>
      <c r="O25" s="9"/>
      <c r="Q25" s="5"/>
    </row>
    <row r="27" spans="1:17" ht="44.25" customHeight="1">
      <c r="A27" s="22" t="s">
        <v>35</v>
      </c>
      <c r="B27" s="22" t="s">
        <v>35</v>
      </c>
      <c r="C27" s="22" t="s">
        <v>35</v>
      </c>
      <c r="D27" s="22" t="s">
        <v>35</v>
      </c>
      <c r="E27" s="35" t="s">
        <v>107</v>
      </c>
      <c r="F27" s="19">
        <f>SUM(F5:F25)</f>
        <v>118820099.95000002</v>
      </c>
      <c r="G27" s="19">
        <f>SUM(G5:G25)</f>
        <v>106635438.55</v>
      </c>
      <c r="H27" s="19">
        <f>SUM(H5:H25)</f>
        <v>60305805.750000007</v>
      </c>
      <c r="I27" s="19">
        <f>SUM(I5:I25)</f>
        <v>60305805.750000007</v>
      </c>
      <c r="J27" s="19">
        <f>SUM(J5:J25)</f>
        <v>0</v>
      </c>
      <c r="K27" s="21" t="s">
        <v>35</v>
      </c>
      <c r="L27" s="23" t="s">
        <v>35</v>
      </c>
      <c r="M27" s="24" t="s">
        <v>35</v>
      </c>
      <c r="N27" s="23" t="s">
        <v>35</v>
      </c>
      <c r="O27" s="9"/>
      <c r="Q27" s="5"/>
    </row>
    <row r="28" spans="1:17" ht="42" customHeight="1">
      <c r="A28" s="58" t="s">
        <v>108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9"/>
      <c r="Q28" s="5"/>
    </row>
    <row r="29" spans="1:17" ht="75">
      <c r="A29" s="7" t="s">
        <v>2</v>
      </c>
      <c r="B29" s="7" t="s">
        <v>3</v>
      </c>
      <c r="C29" s="7" t="s">
        <v>4</v>
      </c>
      <c r="D29" s="7" t="s">
        <v>5</v>
      </c>
      <c r="E29" s="7" t="s">
        <v>6</v>
      </c>
      <c r="F29" s="7" t="s">
        <v>7</v>
      </c>
      <c r="G29" s="7" t="s">
        <v>8</v>
      </c>
      <c r="H29" s="7" t="s">
        <v>9</v>
      </c>
      <c r="I29" s="7" t="s">
        <v>10</v>
      </c>
      <c r="J29" s="7" t="s">
        <v>11</v>
      </c>
      <c r="K29" s="7" t="s">
        <v>12</v>
      </c>
      <c r="L29" s="8" t="s">
        <v>13</v>
      </c>
      <c r="M29" s="8" t="s">
        <v>14</v>
      </c>
      <c r="N29" s="7" t="s">
        <v>15</v>
      </c>
      <c r="O29" s="9"/>
      <c r="Q29" s="5"/>
    </row>
    <row r="30" spans="1:17" ht="17.25" customHeight="1">
      <c r="A30" s="32" t="s">
        <v>16</v>
      </c>
      <c r="B30" s="33" t="s">
        <v>17</v>
      </c>
      <c r="C30" s="33" t="s">
        <v>18</v>
      </c>
      <c r="D30" s="33" t="s">
        <v>19</v>
      </c>
      <c r="E30" s="33" t="s">
        <v>20</v>
      </c>
      <c r="F30" s="33" t="s">
        <v>21</v>
      </c>
      <c r="G30" s="33" t="s">
        <v>22</v>
      </c>
      <c r="H30" s="33" t="s">
        <v>23</v>
      </c>
      <c r="I30" s="33" t="s">
        <v>24</v>
      </c>
      <c r="J30" s="33" t="s">
        <v>25</v>
      </c>
      <c r="K30" s="33" t="s">
        <v>26</v>
      </c>
      <c r="L30" s="34" t="s">
        <v>27</v>
      </c>
      <c r="M30" s="34" t="s">
        <v>28</v>
      </c>
      <c r="N30" s="34" t="s">
        <v>29</v>
      </c>
      <c r="O30" s="9"/>
      <c r="Q30" s="5"/>
    </row>
    <row r="31" spans="1:17" ht="42.75">
      <c r="A31" s="12" t="s">
        <v>109</v>
      </c>
      <c r="B31" s="11" t="s">
        <v>30</v>
      </c>
      <c r="C31" s="12" t="s">
        <v>110</v>
      </c>
      <c r="D31" s="52" t="s">
        <v>111</v>
      </c>
      <c r="E31" s="54" t="s">
        <v>112</v>
      </c>
      <c r="F31" s="19">
        <v>17414110.25</v>
      </c>
      <c r="G31" s="19">
        <v>17414110.25</v>
      </c>
      <c r="H31" s="13">
        <v>8707055.1199999992</v>
      </c>
      <c r="I31" s="19">
        <v>8707055.1199999992</v>
      </c>
      <c r="J31" s="13">
        <v>0</v>
      </c>
      <c r="K31" s="48">
        <v>35</v>
      </c>
      <c r="L31" s="6">
        <f t="shared" ref="L31" si="2">K31/55</f>
        <v>0.63636363636363635</v>
      </c>
      <c r="M31" s="14" t="s">
        <v>34</v>
      </c>
      <c r="N31" s="16"/>
      <c r="O31" s="9"/>
      <c r="Q31" s="5"/>
    </row>
    <row r="32" spans="1:17" ht="42.75">
      <c r="A32" s="36" t="s">
        <v>113</v>
      </c>
      <c r="B32" s="36" t="s">
        <v>30</v>
      </c>
      <c r="C32" s="38" t="s">
        <v>114</v>
      </c>
      <c r="D32" s="53" t="s">
        <v>115</v>
      </c>
      <c r="E32" s="51" t="s">
        <v>116</v>
      </c>
      <c r="F32" s="39">
        <v>5440728</v>
      </c>
      <c r="G32" s="40">
        <v>5270648</v>
      </c>
      <c r="H32" s="40">
        <v>2635324</v>
      </c>
      <c r="I32" s="40">
        <v>2635324</v>
      </c>
      <c r="J32" s="40">
        <v>0</v>
      </c>
      <c r="K32" s="50">
        <v>34</v>
      </c>
      <c r="L32" s="41">
        <f t="shared" si="1"/>
        <v>0.61818181818181817</v>
      </c>
      <c r="M32" s="47" t="s">
        <v>34</v>
      </c>
      <c r="N32" s="46"/>
      <c r="O32" s="9"/>
      <c r="Q32" s="5"/>
    </row>
    <row r="33" spans="1:17" ht="42.75">
      <c r="A33" s="12" t="s">
        <v>117</v>
      </c>
      <c r="B33" s="11" t="s">
        <v>30</v>
      </c>
      <c r="C33" s="12" t="s">
        <v>118</v>
      </c>
      <c r="D33" s="52" t="s">
        <v>119</v>
      </c>
      <c r="E33" s="54" t="s">
        <v>120</v>
      </c>
      <c r="F33" s="19">
        <v>7827480</v>
      </c>
      <c r="G33" s="19">
        <v>7089180</v>
      </c>
      <c r="H33" s="13">
        <v>4380003</v>
      </c>
      <c r="I33" s="19">
        <v>4380003</v>
      </c>
      <c r="J33" s="13">
        <v>0</v>
      </c>
      <c r="K33" s="48">
        <v>33</v>
      </c>
      <c r="L33" s="6">
        <f t="shared" si="1"/>
        <v>0.6</v>
      </c>
      <c r="M33" s="14" t="s">
        <v>34</v>
      </c>
      <c r="N33" s="16"/>
      <c r="O33" s="9"/>
      <c r="Q33" s="5"/>
    </row>
    <row r="35" spans="1:17" ht="48" customHeight="1">
      <c r="A35" s="22" t="s">
        <v>35</v>
      </c>
      <c r="B35" s="22" t="s">
        <v>35</v>
      </c>
      <c r="C35" s="22" t="s">
        <v>35</v>
      </c>
      <c r="D35" s="22" t="s">
        <v>35</v>
      </c>
      <c r="E35" s="35" t="s">
        <v>107</v>
      </c>
      <c r="F35" s="19">
        <f>SUM(F31:F33)</f>
        <v>30682318.25</v>
      </c>
      <c r="G35" s="19">
        <f t="shared" ref="G35:I35" si="3">SUM(G31:G33)</f>
        <v>29773938.25</v>
      </c>
      <c r="H35" s="19">
        <f t="shared" si="3"/>
        <v>15722382.119999999</v>
      </c>
      <c r="I35" s="19">
        <f t="shared" si="3"/>
        <v>15722382.119999999</v>
      </c>
      <c r="J35" s="19">
        <f>SUM(J5:J9)</f>
        <v>0</v>
      </c>
      <c r="K35" s="21" t="s">
        <v>35</v>
      </c>
      <c r="L35" s="23" t="s">
        <v>35</v>
      </c>
      <c r="M35" s="24" t="s">
        <v>35</v>
      </c>
      <c r="N35" s="23" t="s">
        <v>35</v>
      </c>
      <c r="O35" s="9"/>
      <c r="Q35" s="5"/>
    </row>
    <row r="36" spans="1:17" ht="46.5" customHeight="1">
      <c r="A36" s="58" t="s">
        <v>121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Q36" s="5"/>
    </row>
    <row r="37" spans="1:17" ht="89.25" customHeight="1">
      <c r="A37" s="7" t="s">
        <v>2</v>
      </c>
      <c r="B37" s="7" t="s">
        <v>3</v>
      </c>
      <c r="C37" s="7" t="s">
        <v>4</v>
      </c>
      <c r="D37" s="7" t="s">
        <v>5</v>
      </c>
      <c r="E37" s="7" t="s">
        <v>6</v>
      </c>
      <c r="F37" s="7" t="s">
        <v>7</v>
      </c>
      <c r="G37" s="7" t="s">
        <v>8</v>
      </c>
      <c r="H37" s="7" t="s">
        <v>9</v>
      </c>
      <c r="I37" s="7" t="s">
        <v>10</v>
      </c>
      <c r="J37" s="7" t="s">
        <v>11</v>
      </c>
      <c r="K37" s="7" t="s">
        <v>12</v>
      </c>
      <c r="L37" s="8" t="s">
        <v>13</v>
      </c>
      <c r="M37" s="8" t="s">
        <v>14</v>
      </c>
      <c r="N37" s="7" t="s">
        <v>15</v>
      </c>
      <c r="O37" s="1"/>
    </row>
    <row r="38" spans="1:17" ht="21.75" customHeight="1">
      <c r="A38" s="32" t="s">
        <v>16</v>
      </c>
      <c r="B38" s="33" t="s">
        <v>17</v>
      </c>
      <c r="C38" s="33" t="s">
        <v>18</v>
      </c>
      <c r="D38" s="33" t="s">
        <v>19</v>
      </c>
      <c r="E38" s="33" t="s">
        <v>20</v>
      </c>
      <c r="F38" s="33" t="s">
        <v>21</v>
      </c>
      <c r="G38" s="33" t="s">
        <v>22</v>
      </c>
      <c r="H38" s="33" t="s">
        <v>23</v>
      </c>
      <c r="I38" s="33" t="s">
        <v>24</v>
      </c>
      <c r="J38" s="33" t="s">
        <v>25</v>
      </c>
      <c r="K38" s="33" t="s">
        <v>26</v>
      </c>
      <c r="L38" s="34" t="s">
        <v>27</v>
      </c>
      <c r="M38" s="34" t="s">
        <v>28</v>
      </c>
      <c r="N38" s="34" t="s">
        <v>29</v>
      </c>
    </row>
    <row r="39" spans="1:17" ht="42.75">
      <c r="A39" s="12" t="s">
        <v>122</v>
      </c>
      <c r="B39" s="11" t="s">
        <v>30</v>
      </c>
      <c r="C39" s="43" t="s">
        <v>123</v>
      </c>
      <c r="D39" s="52" t="s">
        <v>124</v>
      </c>
      <c r="E39" s="54" t="s">
        <v>125</v>
      </c>
      <c r="F39" s="19">
        <v>7237500</v>
      </c>
      <c r="G39" s="19">
        <v>7226000</v>
      </c>
      <c r="H39" s="13">
        <v>5515600</v>
      </c>
      <c r="I39" s="19">
        <v>5515600</v>
      </c>
      <c r="J39" s="13">
        <v>0</v>
      </c>
      <c r="K39" s="48">
        <v>32</v>
      </c>
      <c r="L39" s="6">
        <f>K39/55</f>
        <v>0.58181818181818179</v>
      </c>
      <c r="M39" s="12" t="s">
        <v>34</v>
      </c>
      <c r="N39" s="30" t="s">
        <v>126</v>
      </c>
      <c r="O39" s="9"/>
      <c r="Q39" s="5"/>
    </row>
    <row r="40" spans="1:17" ht="42.75">
      <c r="A40" s="37" t="s">
        <v>127</v>
      </c>
      <c r="B40" s="36" t="s">
        <v>30</v>
      </c>
      <c r="C40" s="44" t="s">
        <v>128</v>
      </c>
      <c r="D40" s="51" t="s">
        <v>129</v>
      </c>
      <c r="E40" s="51" t="s">
        <v>130</v>
      </c>
      <c r="F40" s="40">
        <v>14470128.34</v>
      </c>
      <c r="G40" s="40">
        <v>13153043</v>
      </c>
      <c r="H40" s="40">
        <v>7780427.0199999996</v>
      </c>
      <c r="I40" s="40">
        <v>7780427.0199999996</v>
      </c>
      <c r="J40" s="40">
        <v>0</v>
      </c>
      <c r="K40" s="49">
        <v>31</v>
      </c>
      <c r="L40" s="41">
        <f t="shared" ref="L40:L45" si="4">K40/55</f>
        <v>0.5636363636363636</v>
      </c>
      <c r="M40" s="36" t="s">
        <v>34</v>
      </c>
      <c r="N40" s="42" t="s">
        <v>126</v>
      </c>
      <c r="O40" s="9"/>
      <c r="Q40" s="5"/>
    </row>
    <row r="41" spans="1:17" ht="42.75">
      <c r="A41" s="12" t="s">
        <v>131</v>
      </c>
      <c r="B41" s="11" t="s">
        <v>30</v>
      </c>
      <c r="C41" s="43" t="s">
        <v>132</v>
      </c>
      <c r="D41" s="52" t="s">
        <v>133</v>
      </c>
      <c r="E41" s="54" t="s">
        <v>134</v>
      </c>
      <c r="F41" s="19">
        <v>4639450</v>
      </c>
      <c r="G41" s="19">
        <v>4184050</v>
      </c>
      <c r="H41" s="13">
        <v>2881742.5</v>
      </c>
      <c r="I41" s="19">
        <v>2881742.5</v>
      </c>
      <c r="J41" s="13">
        <v>0</v>
      </c>
      <c r="K41" s="48">
        <v>31</v>
      </c>
      <c r="L41" s="6">
        <f t="shared" si="4"/>
        <v>0.5636363636363636</v>
      </c>
      <c r="M41" s="12" t="s">
        <v>34</v>
      </c>
      <c r="N41" s="30" t="s">
        <v>126</v>
      </c>
      <c r="O41" s="9"/>
      <c r="Q41" s="5"/>
    </row>
    <row r="42" spans="1:17" ht="42.75">
      <c r="A42" s="37" t="s">
        <v>135</v>
      </c>
      <c r="B42" s="36" t="s">
        <v>30</v>
      </c>
      <c r="C42" s="44" t="s">
        <v>136</v>
      </c>
      <c r="D42" s="51" t="s">
        <v>137</v>
      </c>
      <c r="E42" s="51" t="s">
        <v>138</v>
      </c>
      <c r="F42" s="40">
        <v>8637013.1799999997</v>
      </c>
      <c r="G42" s="40">
        <v>8057229.1799999997</v>
      </c>
      <c r="H42" s="40">
        <v>4028614.57</v>
      </c>
      <c r="I42" s="40">
        <v>4028614.57</v>
      </c>
      <c r="J42" s="40">
        <v>0</v>
      </c>
      <c r="K42" s="49">
        <v>30</v>
      </c>
      <c r="L42" s="41">
        <f t="shared" si="4"/>
        <v>0.54545454545454541</v>
      </c>
      <c r="M42" s="36" t="s">
        <v>34</v>
      </c>
      <c r="N42" s="42" t="s">
        <v>126</v>
      </c>
      <c r="O42" s="9"/>
      <c r="Q42" s="5"/>
    </row>
    <row r="43" spans="1:17" ht="42.75">
      <c r="A43" s="12" t="s">
        <v>139</v>
      </c>
      <c r="B43" s="11" t="s">
        <v>30</v>
      </c>
      <c r="C43" s="43" t="s">
        <v>140</v>
      </c>
      <c r="D43" s="52" t="s">
        <v>141</v>
      </c>
      <c r="E43" s="54" t="s">
        <v>142</v>
      </c>
      <c r="F43" s="19">
        <v>6430485.8600000003</v>
      </c>
      <c r="G43" s="19">
        <v>5865637.7800000003</v>
      </c>
      <c r="H43" s="13">
        <v>4338686.3600000003</v>
      </c>
      <c r="I43" s="19">
        <v>4338686.3600000003</v>
      </c>
      <c r="J43" s="13">
        <v>0</v>
      </c>
      <c r="K43" s="48">
        <v>26</v>
      </c>
      <c r="L43" s="6">
        <f t="shared" si="4"/>
        <v>0.47272727272727272</v>
      </c>
      <c r="M43" s="12" t="s">
        <v>34</v>
      </c>
      <c r="N43" s="30" t="s">
        <v>126</v>
      </c>
      <c r="O43" s="9"/>
      <c r="Q43" s="5"/>
    </row>
    <row r="44" spans="1:17" ht="42.75">
      <c r="A44" s="37" t="s">
        <v>143</v>
      </c>
      <c r="B44" s="36" t="s">
        <v>30</v>
      </c>
      <c r="C44" s="44" t="s">
        <v>144</v>
      </c>
      <c r="D44" s="51" t="s">
        <v>145</v>
      </c>
      <c r="E44" s="51" t="s">
        <v>146</v>
      </c>
      <c r="F44" s="40">
        <v>4993677.7</v>
      </c>
      <c r="G44" s="40">
        <v>4532559.92</v>
      </c>
      <c r="H44" s="40">
        <v>2266279.9500000002</v>
      </c>
      <c r="I44" s="40">
        <v>2266279.9500000002</v>
      </c>
      <c r="J44" s="40">
        <v>0</v>
      </c>
      <c r="K44" s="49">
        <v>25</v>
      </c>
      <c r="L44" s="41">
        <f t="shared" si="4"/>
        <v>0.45454545454545453</v>
      </c>
      <c r="M44" s="36" t="s">
        <v>34</v>
      </c>
      <c r="N44" s="42" t="s">
        <v>126</v>
      </c>
      <c r="O44" s="9"/>
      <c r="Q44" s="5"/>
    </row>
    <row r="45" spans="1:17" ht="57">
      <c r="A45" s="12" t="s">
        <v>147</v>
      </c>
      <c r="B45" s="11" t="s">
        <v>30</v>
      </c>
      <c r="C45" s="43" t="s">
        <v>148</v>
      </c>
      <c r="D45" s="52" t="s">
        <v>149</v>
      </c>
      <c r="E45" s="54" t="s">
        <v>150</v>
      </c>
      <c r="F45" s="19">
        <v>7687735.5</v>
      </c>
      <c r="G45" s="19">
        <v>7513210</v>
      </c>
      <c r="H45" s="13">
        <v>5621715</v>
      </c>
      <c r="I45" s="19">
        <v>5621715</v>
      </c>
      <c r="J45" s="13">
        <v>0</v>
      </c>
      <c r="K45" s="48">
        <v>21</v>
      </c>
      <c r="L45" s="6">
        <f t="shared" si="4"/>
        <v>0.38181818181818183</v>
      </c>
      <c r="M45" s="12" t="s">
        <v>34</v>
      </c>
      <c r="N45" s="30" t="s">
        <v>126</v>
      </c>
      <c r="O45" s="9"/>
      <c r="Q45" s="5"/>
    </row>
    <row r="46" spans="1:17" ht="42.75">
      <c r="A46" s="37" t="s">
        <v>151</v>
      </c>
      <c r="B46" s="36" t="s">
        <v>30</v>
      </c>
      <c r="C46" s="44" t="s">
        <v>152</v>
      </c>
      <c r="D46" s="51" t="s">
        <v>153</v>
      </c>
      <c r="E46" s="51" t="s">
        <v>154</v>
      </c>
      <c r="F46" s="40">
        <v>5351822.0999999996</v>
      </c>
      <c r="G46" s="40">
        <v>5033779.6500000004</v>
      </c>
      <c r="H46" s="40">
        <v>2414737.5699999998</v>
      </c>
      <c r="I46" s="40">
        <v>2414737.5699999998</v>
      </c>
      <c r="J46" s="40">
        <v>0</v>
      </c>
      <c r="K46" s="47" t="s">
        <v>155</v>
      </c>
      <c r="L46" s="47" t="s">
        <v>155</v>
      </c>
      <c r="M46" s="36" t="s">
        <v>34</v>
      </c>
      <c r="N46" s="42" t="s">
        <v>156</v>
      </c>
      <c r="O46" s="9"/>
      <c r="Q46" s="5"/>
    </row>
    <row r="47" spans="1:17" ht="42.75">
      <c r="A47" s="12" t="s">
        <v>157</v>
      </c>
      <c r="B47" s="11" t="s">
        <v>30</v>
      </c>
      <c r="C47" s="43" t="s">
        <v>158</v>
      </c>
      <c r="D47" s="52" t="s">
        <v>159</v>
      </c>
      <c r="E47" s="54" t="s">
        <v>160</v>
      </c>
      <c r="F47" s="19">
        <v>2822914.08</v>
      </c>
      <c r="G47" s="19">
        <v>2569584.08</v>
      </c>
      <c r="H47" s="13">
        <v>1284792.04</v>
      </c>
      <c r="I47" s="19">
        <v>1284792.04</v>
      </c>
      <c r="J47" s="13">
        <v>0</v>
      </c>
      <c r="K47" s="14" t="s">
        <v>155</v>
      </c>
      <c r="L47" s="6" t="s">
        <v>155</v>
      </c>
      <c r="M47" s="12" t="s">
        <v>161</v>
      </c>
      <c r="N47" s="30" t="s">
        <v>156</v>
      </c>
      <c r="O47" s="9"/>
      <c r="Q47" s="5"/>
    </row>
    <row r="48" spans="1:17" ht="42.75">
      <c r="A48" s="37" t="s">
        <v>162</v>
      </c>
      <c r="B48" s="36" t="s">
        <v>30</v>
      </c>
      <c r="C48" s="44" t="s">
        <v>163</v>
      </c>
      <c r="D48" s="51" t="s">
        <v>164</v>
      </c>
      <c r="E48" s="51" t="s">
        <v>165</v>
      </c>
      <c r="F48" s="40">
        <v>9433247.25</v>
      </c>
      <c r="G48" s="40">
        <v>9085847.25</v>
      </c>
      <c r="H48" s="40">
        <v>5998558.46</v>
      </c>
      <c r="I48" s="40">
        <v>5998558.46</v>
      </c>
      <c r="J48" s="40">
        <v>0</v>
      </c>
      <c r="K48" s="47" t="s">
        <v>155</v>
      </c>
      <c r="L48" s="47" t="s">
        <v>155</v>
      </c>
      <c r="M48" s="36" t="s">
        <v>34</v>
      </c>
      <c r="N48" s="42" t="s">
        <v>156</v>
      </c>
      <c r="O48" s="9"/>
      <c r="Q48" s="5"/>
    </row>
    <row r="49" spans="1:17" ht="42.75">
      <c r="A49" s="12" t="s">
        <v>166</v>
      </c>
      <c r="B49" s="11" t="s">
        <v>30</v>
      </c>
      <c r="C49" s="43" t="s">
        <v>167</v>
      </c>
      <c r="D49" s="52" t="s">
        <v>168</v>
      </c>
      <c r="E49" s="54" t="s">
        <v>169</v>
      </c>
      <c r="F49" s="19">
        <v>4159889.48</v>
      </c>
      <c r="G49" s="19">
        <v>4018989.41</v>
      </c>
      <c r="H49" s="13">
        <v>1926501.26</v>
      </c>
      <c r="I49" s="19">
        <v>1926501.26</v>
      </c>
      <c r="J49" s="13">
        <v>0</v>
      </c>
      <c r="K49" s="14" t="s">
        <v>155</v>
      </c>
      <c r="L49" s="6" t="s">
        <v>155</v>
      </c>
      <c r="M49" s="12" t="s">
        <v>34</v>
      </c>
      <c r="N49" s="30" t="s">
        <v>156</v>
      </c>
      <c r="O49" s="9"/>
      <c r="Q49" s="5"/>
    </row>
    <row r="50" spans="1:17" ht="57">
      <c r="A50" s="37" t="s">
        <v>170</v>
      </c>
      <c r="B50" s="36" t="s">
        <v>30</v>
      </c>
      <c r="C50" s="44" t="s">
        <v>171</v>
      </c>
      <c r="D50" s="51" t="s">
        <v>172</v>
      </c>
      <c r="E50" s="51" t="s">
        <v>173</v>
      </c>
      <c r="F50" s="40">
        <v>10410723.039999999</v>
      </c>
      <c r="G50" s="40">
        <v>8686723.7799999993</v>
      </c>
      <c r="H50" s="40">
        <v>3613526.28</v>
      </c>
      <c r="I50" s="40">
        <v>3613526.28</v>
      </c>
      <c r="J50" s="40">
        <v>0</v>
      </c>
      <c r="K50" s="47" t="s">
        <v>155</v>
      </c>
      <c r="L50" s="47" t="s">
        <v>155</v>
      </c>
      <c r="M50" s="36" t="s">
        <v>42</v>
      </c>
      <c r="N50" s="42" t="s">
        <v>156</v>
      </c>
      <c r="O50" s="9"/>
      <c r="Q50" s="5"/>
    </row>
    <row r="51" spans="1:17" ht="42.75">
      <c r="A51" s="12" t="s">
        <v>174</v>
      </c>
      <c r="B51" s="11" t="s">
        <v>30</v>
      </c>
      <c r="C51" s="43" t="s">
        <v>175</v>
      </c>
      <c r="D51" s="52" t="s">
        <v>176</v>
      </c>
      <c r="E51" s="54" t="s">
        <v>177</v>
      </c>
      <c r="F51" s="19">
        <v>9290124.7899999991</v>
      </c>
      <c r="G51" s="19">
        <v>8569031.3800000008</v>
      </c>
      <c r="H51" s="13">
        <v>4451612.82</v>
      </c>
      <c r="I51" s="19">
        <v>4451612.82</v>
      </c>
      <c r="J51" s="13">
        <v>0</v>
      </c>
      <c r="K51" s="14" t="s">
        <v>155</v>
      </c>
      <c r="L51" s="6" t="s">
        <v>155</v>
      </c>
      <c r="M51" s="12" t="s">
        <v>34</v>
      </c>
      <c r="N51" s="30" t="s">
        <v>156</v>
      </c>
      <c r="O51" s="9"/>
      <c r="Q51" s="5"/>
    </row>
    <row r="52" spans="1:17" ht="42.75">
      <c r="A52" s="37" t="s">
        <v>178</v>
      </c>
      <c r="B52" s="36" t="s">
        <v>30</v>
      </c>
      <c r="C52" s="44" t="s">
        <v>179</v>
      </c>
      <c r="D52" s="51" t="s">
        <v>180</v>
      </c>
      <c r="E52" s="51" t="s">
        <v>181</v>
      </c>
      <c r="F52" s="40">
        <v>3654887.55</v>
      </c>
      <c r="G52" s="40">
        <v>3232289</v>
      </c>
      <c r="H52" s="40">
        <v>1500375.2</v>
      </c>
      <c r="I52" s="40">
        <v>1500375.2</v>
      </c>
      <c r="J52" s="40">
        <v>0</v>
      </c>
      <c r="K52" s="47" t="s">
        <v>155</v>
      </c>
      <c r="L52" s="47" t="s">
        <v>155</v>
      </c>
      <c r="M52" s="36" t="s">
        <v>42</v>
      </c>
      <c r="N52" s="42" t="s">
        <v>156</v>
      </c>
      <c r="O52" s="9"/>
      <c r="Q52" s="5"/>
    </row>
    <row r="53" spans="1:17" ht="42.75">
      <c r="A53" s="12" t="s">
        <v>182</v>
      </c>
      <c r="B53" s="11" t="s">
        <v>30</v>
      </c>
      <c r="C53" s="43" t="s">
        <v>183</v>
      </c>
      <c r="D53" s="52" t="s">
        <v>184</v>
      </c>
      <c r="E53" s="54" t="s">
        <v>185</v>
      </c>
      <c r="F53" s="19">
        <v>5028890.4000000004</v>
      </c>
      <c r="G53" s="19">
        <v>4417200.4000000004</v>
      </c>
      <c r="H53" s="13">
        <v>3271351.14</v>
      </c>
      <c r="I53" s="19">
        <v>3271351.14</v>
      </c>
      <c r="J53" s="13">
        <v>0</v>
      </c>
      <c r="K53" s="14" t="s">
        <v>155</v>
      </c>
      <c r="L53" s="6" t="s">
        <v>155</v>
      </c>
      <c r="M53" s="12" t="s">
        <v>55</v>
      </c>
      <c r="N53" s="30" t="s">
        <v>156</v>
      </c>
      <c r="O53" s="9"/>
      <c r="Q53" s="5"/>
    </row>
    <row r="54" spans="1:17" ht="42.75">
      <c r="A54" s="37" t="s">
        <v>186</v>
      </c>
      <c r="B54" s="36" t="s">
        <v>30</v>
      </c>
      <c r="C54" s="44" t="s">
        <v>187</v>
      </c>
      <c r="D54" s="51" t="s">
        <v>188</v>
      </c>
      <c r="E54" s="51" t="s">
        <v>189</v>
      </c>
      <c r="F54" s="40">
        <v>3340663.25</v>
      </c>
      <c r="G54" s="40">
        <v>3141467</v>
      </c>
      <c r="H54" s="40">
        <v>1570733.5</v>
      </c>
      <c r="I54" s="40">
        <v>1570733.5</v>
      </c>
      <c r="J54" s="40">
        <v>0</v>
      </c>
      <c r="K54" s="47" t="s">
        <v>155</v>
      </c>
      <c r="L54" s="47" t="s">
        <v>155</v>
      </c>
      <c r="M54" s="36" t="s">
        <v>34</v>
      </c>
      <c r="N54" s="42" t="s">
        <v>190</v>
      </c>
      <c r="O54" s="9"/>
      <c r="Q54" s="5"/>
    </row>
    <row r="55" spans="1:17" ht="57">
      <c r="A55" s="12" t="s">
        <v>191</v>
      </c>
      <c r="B55" s="11" t="s">
        <v>30</v>
      </c>
      <c r="C55" s="43" t="s">
        <v>192</v>
      </c>
      <c r="D55" s="52" t="s">
        <v>193</v>
      </c>
      <c r="E55" s="54" t="s">
        <v>194</v>
      </c>
      <c r="F55" s="19">
        <v>4511788.5</v>
      </c>
      <c r="G55" s="19">
        <v>4339510</v>
      </c>
      <c r="H55" s="13">
        <v>2169755</v>
      </c>
      <c r="I55" s="19">
        <v>2169755</v>
      </c>
      <c r="J55" s="13">
        <v>0</v>
      </c>
      <c r="K55" s="14" t="s">
        <v>155</v>
      </c>
      <c r="L55" s="6" t="s">
        <v>155</v>
      </c>
      <c r="M55" s="12" t="s">
        <v>34</v>
      </c>
      <c r="N55" s="30" t="s">
        <v>190</v>
      </c>
      <c r="O55" s="9"/>
      <c r="Q55" s="5"/>
    </row>
    <row r="56" spans="1:17" ht="42.75">
      <c r="A56" s="37" t="s">
        <v>195</v>
      </c>
      <c r="B56" s="36" t="s">
        <v>30</v>
      </c>
      <c r="C56" s="44" t="s">
        <v>196</v>
      </c>
      <c r="D56" s="51" t="s">
        <v>197</v>
      </c>
      <c r="E56" s="51" t="s">
        <v>198</v>
      </c>
      <c r="F56" s="40">
        <v>6295851.1699999999</v>
      </c>
      <c r="G56" s="40">
        <v>5463091.1100000003</v>
      </c>
      <c r="H56" s="40">
        <v>4346886.62</v>
      </c>
      <c r="I56" s="40">
        <v>4346886.62</v>
      </c>
      <c r="J56" s="40">
        <v>0</v>
      </c>
      <c r="K56" s="47" t="s">
        <v>155</v>
      </c>
      <c r="L56" s="47" t="s">
        <v>155</v>
      </c>
      <c r="M56" s="36" t="s">
        <v>34</v>
      </c>
      <c r="N56" s="42" t="s">
        <v>190</v>
      </c>
      <c r="O56" s="9"/>
      <c r="Q56" s="5"/>
    </row>
    <row r="57" spans="1:17" ht="42.75">
      <c r="A57" s="12" t="s">
        <v>199</v>
      </c>
      <c r="B57" s="11" t="s">
        <v>30</v>
      </c>
      <c r="C57" s="43" t="s">
        <v>200</v>
      </c>
      <c r="D57" s="52" t="s">
        <v>201</v>
      </c>
      <c r="E57" s="54" t="s">
        <v>202</v>
      </c>
      <c r="F57" s="19">
        <v>4674584</v>
      </c>
      <c r="G57" s="19">
        <v>4568600</v>
      </c>
      <c r="H57" s="13">
        <v>2875110</v>
      </c>
      <c r="I57" s="19">
        <v>2875110</v>
      </c>
      <c r="J57" s="13">
        <v>0</v>
      </c>
      <c r="K57" s="14" t="s">
        <v>155</v>
      </c>
      <c r="L57" s="6" t="s">
        <v>155</v>
      </c>
      <c r="M57" s="12" t="s">
        <v>161</v>
      </c>
      <c r="N57" s="30" t="s">
        <v>190</v>
      </c>
      <c r="O57" s="9"/>
      <c r="Q57" s="5"/>
    </row>
    <row r="58" spans="1:17" ht="42.75">
      <c r="A58" s="37" t="s">
        <v>203</v>
      </c>
      <c r="B58" s="36" t="s">
        <v>30</v>
      </c>
      <c r="C58" s="44" t="s">
        <v>204</v>
      </c>
      <c r="D58" s="51" t="s">
        <v>205</v>
      </c>
      <c r="E58" s="51" t="s">
        <v>206</v>
      </c>
      <c r="F58" s="40">
        <v>7120485.4500000002</v>
      </c>
      <c r="G58" s="40">
        <v>6259500</v>
      </c>
      <c r="H58" s="40">
        <v>3129750</v>
      </c>
      <c r="I58" s="40">
        <v>3129750</v>
      </c>
      <c r="J58" s="40">
        <v>0</v>
      </c>
      <c r="K58" s="47" t="s">
        <v>155</v>
      </c>
      <c r="L58" s="47" t="s">
        <v>155</v>
      </c>
      <c r="M58" s="36" t="s">
        <v>34</v>
      </c>
      <c r="N58" s="42" t="s">
        <v>190</v>
      </c>
      <c r="O58" s="9"/>
      <c r="Q58" s="5"/>
    </row>
    <row r="59" spans="1:17" ht="42.75">
      <c r="A59" s="12" t="s">
        <v>207</v>
      </c>
      <c r="B59" s="11" t="s">
        <v>30</v>
      </c>
      <c r="C59" s="43" t="s">
        <v>208</v>
      </c>
      <c r="D59" s="52" t="s">
        <v>209</v>
      </c>
      <c r="E59" s="54" t="s">
        <v>210</v>
      </c>
      <c r="F59" s="19">
        <v>4746840</v>
      </c>
      <c r="G59" s="19">
        <v>4229800</v>
      </c>
      <c r="H59" s="13">
        <v>3176980</v>
      </c>
      <c r="I59" s="19">
        <v>3176980</v>
      </c>
      <c r="J59" s="13">
        <v>0</v>
      </c>
      <c r="K59" s="14" t="s">
        <v>155</v>
      </c>
      <c r="L59" s="6" t="s">
        <v>155</v>
      </c>
      <c r="M59" s="12" t="s">
        <v>34</v>
      </c>
      <c r="N59" s="30" t="s">
        <v>190</v>
      </c>
      <c r="O59" s="9"/>
      <c r="Q59" s="5"/>
    </row>
    <row r="60" spans="1:17" ht="42.75">
      <c r="A60" s="37" t="s">
        <v>211</v>
      </c>
      <c r="B60" s="36" t="s">
        <v>30</v>
      </c>
      <c r="C60" s="44" t="s">
        <v>212</v>
      </c>
      <c r="D60" s="51" t="s">
        <v>213</v>
      </c>
      <c r="E60" s="51" t="s">
        <v>214</v>
      </c>
      <c r="F60" s="40">
        <v>8603250</v>
      </c>
      <c r="G60" s="40">
        <v>7988000</v>
      </c>
      <c r="H60" s="40">
        <v>5800950</v>
      </c>
      <c r="I60" s="40">
        <v>5800950</v>
      </c>
      <c r="J60" s="40">
        <v>0</v>
      </c>
      <c r="K60" s="47" t="s">
        <v>155</v>
      </c>
      <c r="L60" s="47" t="s">
        <v>155</v>
      </c>
      <c r="M60" s="36" t="s">
        <v>34</v>
      </c>
      <c r="N60" s="42" t="s">
        <v>190</v>
      </c>
      <c r="O60" s="9"/>
      <c r="Q60" s="5"/>
    </row>
    <row r="61" spans="1:17" ht="42.75">
      <c r="A61" s="12" t="s">
        <v>215</v>
      </c>
      <c r="B61" s="11" t="s">
        <v>30</v>
      </c>
      <c r="C61" s="43" t="s">
        <v>216</v>
      </c>
      <c r="D61" s="52" t="s">
        <v>217</v>
      </c>
      <c r="E61" s="54" t="s">
        <v>218</v>
      </c>
      <c r="F61" s="19">
        <v>3981785.82</v>
      </c>
      <c r="G61" s="19">
        <v>3949141.62</v>
      </c>
      <c r="H61" s="13">
        <v>1974570.81</v>
      </c>
      <c r="I61" s="19">
        <v>1974570.81</v>
      </c>
      <c r="J61" s="13">
        <v>0</v>
      </c>
      <c r="K61" s="14" t="s">
        <v>155</v>
      </c>
      <c r="L61" s="6" t="s">
        <v>155</v>
      </c>
      <c r="M61" s="12" t="s">
        <v>161</v>
      </c>
      <c r="N61" s="30" t="s">
        <v>190</v>
      </c>
      <c r="O61" s="9"/>
      <c r="Q61" s="5"/>
    </row>
    <row r="62" spans="1:17" ht="42.75">
      <c r="A62" s="37" t="s">
        <v>219</v>
      </c>
      <c r="B62" s="36" t="s">
        <v>30</v>
      </c>
      <c r="C62" s="44" t="s">
        <v>220</v>
      </c>
      <c r="D62" s="51" t="s">
        <v>221</v>
      </c>
      <c r="E62" s="51" t="s">
        <v>222</v>
      </c>
      <c r="F62" s="40">
        <v>12647364.380000001</v>
      </c>
      <c r="G62" s="40">
        <v>12647364.380000001</v>
      </c>
      <c r="H62" s="40">
        <v>6323682.1900000004</v>
      </c>
      <c r="I62" s="40">
        <v>6323682.1900000004</v>
      </c>
      <c r="J62" s="40">
        <v>0</v>
      </c>
      <c r="K62" s="47" t="s">
        <v>155</v>
      </c>
      <c r="L62" s="47" t="s">
        <v>155</v>
      </c>
      <c r="M62" s="36" t="s">
        <v>34</v>
      </c>
      <c r="N62" s="42" t="s">
        <v>190</v>
      </c>
      <c r="O62" s="9"/>
      <c r="Q62" s="5"/>
    </row>
    <row r="63" spans="1:17" ht="42.75">
      <c r="A63" s="12" t="s">
        <v>223</v>
      </c>
      <c r="B63" s="11" t="s">
        <v>30</v>
      </c>
      <c r="C63" s="43" t="s">
        <v>224</v>
      </c>
      <c r="D63" s="52" t="s">
        <v>225</v>
      </c>
      <c r="E63" s="54" t="s">
        <v>226</v>
      </c>
      <c r="F63" s="19">
        <v>2280645</v>
      </c>
      <c r="G63" s="19">
        <v>2002625</v>
      </c>
      <c r="H63" s="13">
        <v>1501170</v>
      </c>
      <c r="I63" s="19">
        <v>1501170</v>
      </c>
      <c r="J63" s="13">
        <v>0</v>
      </c>
      <c r="K63" s="14" t="s">
        <v>155</v>
      </c>
      <c r="L63" s="6" t="s">
        <v>155</v>
      </c>
      <c r="M63" s="12" t="s">
        <v>34</v>
      </c>
      <c r="N63" s="30" t="s">
        <v>190</v>
      </c>
      <c r="O63" s="9"/>
      <c r="Q63" s="5"/>
    </row>
    <row r="64" spans="1:17" ht="57">
      <c r="A64" s="37" t="s">
        <v>227</v>
      </c>
      <c r="B64" s="36" t="s">
        <v>30</v>
      </c>
      <c r="C64" s="44" t="s">
        <v>228</v>
      </c>
      <c r="D64" s="51" t="s">
        <v>229</v>
      </c>
      <c r="E64" s="51" t="s">
        <v>230</v>
      </c>
      <c r="F64" s="40">
        <v>4694574</v>
      </c>
      <c r="G64" s="40">
        <v>4251180</v>
      </c>
      <c r="H64" s="40">
        <v>3314748</v>
      </c>
      <c r="I64" s="40">
        <v>3314748</v>
      </c>
      <c r="J64" s="40">
        <v>0</v>
      </c>
      <c r="K64" s="47" t="s">
        <v>155</v>
      </c>
      <c r="L64" s="47" t="s">
        <v>155</v>
      </c>
      <c r="M64" s="36" t="s">
        <v>161</v>
      </c>
      <c r="N64" s="42" t="s">
        <v>190</v>
      </c>
      <c r="O64" s="9"/>
      <c r="Q64" s="5"/>
    </row>
    <row r="65" spans="1:17" ht="42.75">
      <c r="A65" s="12" t="s">
        <v>231</v>
      </c>
      <c r="B65" s="11" t="s">
        <v>30</v>
      </c>
      <c r="C65" s="43" t="s">
        <v>232</v>
      </c>
      <c r="D65" s="52" t="s">
        <v>233</v>
      </c>
      <c r="E65" s="54" t="s">
        <v>234</v>
      </c>
      <c r="F65" s="19">
        <v>9569202.5500000007</v>
      </c>
      <c r="G65" s="19">
        <v>9501885</v>
      </c>
      <c r="H65" s="13">
        <v>4249000</v>
      </c>
      <c r="I65" s="19">
        <v>4249000</v>
      </c>
      <c r="J65" s="13">
        <v>0</v>
      </c>
      <c r="K65" s="14" t="s">
        <v>155</v>
      </c>
      <c r="L65" s="6" t="s">
        <v>155</v>
      </c>
      <c r="M65" s="12" t="s">
        <v>42</v>
      </c>
      <c r="N65" s="30" t="s">
        <v>235</v>
      </c>
      <c r="O65" s="9"/>
      <c r="Q65" s="5"/>
    </row>
    <row r="66" spans="1:17" ht="42.75">
      <c r="A66" s="37" t="s">
        <v>236</v>
      </c>
      <c r="B66" s="36" t="s">
        <v>30</v>
      </c>
      <c r="C66" s="44" t="s">
        <v>237</v>
      </c>
      <c r="D66" s="51" t="s">
        <v>238</v>
      </c>
      <c r="E66" s="51" t="s">
        <v>239</v>
      </c>
      <c r="F66" s="40">
        <v>2969795.22</v>
      </c>
      <c r="G66" s="40">
        <v>2587062.0099999998</v>
      </c>
      <c r="H66" s="40">
        <v>1727192.87</v>
      </c>
      <c r="I66" s="40">
        <v>1727192.87</v>
      </c>
      <c r="J66" s="40">
        <v>0</v>
      </c>
      <c r="K66" s="47" t="s">
        <v>155</v>
      </c>
      <c r="L66" s="47" t="s">
        <v>155</v>
      </c>
      <c r="M66" s="36" t="s">
        <v>161</v>
      </c>
      <c r="N66" s="42" t="s">
        <v>240</v>
      </c>
      <c r="O66" s="9"/>
      <c r="Q66" s="5"/>
    </row>
    <row r="67" spans="1:17" ht="42.75">
      <c r="A67" s="12" t="s">
        <v>241</v>
      </c>
      <c r="B67" s="11" t="s">
        <v>30</v>
      </c>
      <c r="C67" s="43" t="s">
        <v>242</v>
      </c>
      <c r="D67" s="52" t="s">
        <v>243</v>
      </c>
      <c r="E67" s="54" t="s">
        <v>244</v>
      </c>
      <c r="F67" s="19">
        <v>7744015.5700000003</v>
      </c>
      <c r="G67" s="19">
        <v>7681915.5599999996</v>
      </c>
      <c r="H67" s="13">
        <v>5832085.2800000003</v>
      </c>
      <c r="I67" s="19">
        <v>5832085.2800000003</v>
      </c>
      <c r="J67" s="13">
        <v>0</v>
      </c>
      <c r="K67" s="14" t="s">
        <v>155</v>
      </c>
      <c r="L67" s="6" t="s">
        <v>155</v>
      </c>
      <c r="M67" s="12" t="s">
        <v>161</v>
      </c>
      <c r="N67" s="30" t="s">
        <v>240</v>
      </c>
      <c r="O67" s="9"/>
      <c r="Q67" s="5"/>
    </row>
    <row r="68" spans="1:17" ht="42.75">
      <c r="A68" s="37" t="s">
        <v>245</v>
      </c>
      <c r="B68" s="36" t="s">
        <v>30</v>
      </c>
      <c r="C68" s="44" t="s">
        <v>246</v>
      </c>
      <c r="D68" s="51" t="s">
        <v>247</v>
      </c>
      <c r="E68" s="51" t="s">
        <v>248</v>
      </c>
      <c r="F68" s="40">
        <v>2633240.1</v>
      </c>
      <c r="G68" s="40">
        <v>2633240.1</v>
      </c>
      <c r="H68" s="40">
        <v>2238254.0800000001</v>
      </c>
      <c r="I68" s="40">
        <v>2238254.0800000001</v>
      </c>
      <c r="J68" s="40">
        <v>0</v>
      </c>
      <c r="K68" s="47" t="s">
        <v>155</v>
      </c>
      <c r="L68" s="47" t="s">
        <v>155</v>
      </c>
      <c r="M68" s="36" t="s">
        <v>161</v>
      </c>
      <c r="N68" s="42" t="s">
        <v>240</v>
      </c>
      <c r="O68" s="9"/>
      <c r="Q68" s="5"/>
    </row>
    <row r="69" spans="1:17" ht="42.75">
      <c r="A69" s="12" t="s">
        <v>249</v>
      </c>
      <c r="B69" s="11" t="s">
        <v>30</v>
      </c>
      <c r="C69" s="43" t="s">
        <v>250</v>
      </c>
      <c r="D69" s="52" t="s">
        <v>251</v>
      </c>
      <c r="E69" s="54" t="s">
        <v>252</v>
      </c>
      <c r="F69" s="19">
        <v>13713609.5</v>
      </c>
      <c r="G69" s="19">
        <v>11785600</v>
      </c>
      <c r="H69" s="13">
        <v>6648357.5</v>
      </c>
      <c r="I69" s="19">
        <v>6648357.5</v>
      </c>
      <c r="J69" s="13">
        <v>0</v>
      </c>
      <c r="K69" s="14" t="s">
        <v>155</v>
      </c>
      <c r="L69" s="6" t="s">
        <v>155</v>
      </c>
      <c r="M69" s="12" t="s">
        <v>34</v>
      </c>
      <c r="N69" s="30" t="s">
        <v>240</v>
      </c>
      <c r="O69" s="9"/>
      <c r="Q69" s="5"/>
    </row>
    <row r="70" spans="1:17" ht="57">
      <c r="A70" s="37" t="s">
        <v>253</v>
      </c>
      <c r="B70" s="36" t="s">
        <v>30</v>
      </c>
      <c r="C70" s="44" t="s">
        <v>254</v>
      </c>
      <c r="D70" s="51" t="s">
        <v>255</v>
      </c>
      <c r="E70" s="51" t="s">
        <v>256</v>
      </c>
      <c r="F70" s="40">
        <v>1639150</v>
      </c>
      <c r="G70" s="40">
        <v>1500000</v>
      </c>
      <c r="H70" s="40">
        <v>1275000</v>
      </c>
      <c r="I70" s="40">
        <v>1275000</v>
      </c>
      <c r="J70" s="40">
        <v>0</v>
      </c>
      <c r="K70" s="47" t="s">
        <v>155</v>
      </c>
      <c r="L70" s="47" t="s">
        <v>155</v>
      </c>
      <c r="M70" s="36" t="s">
        <v>85</v>
      </c>
      <c r="N70" s="42" t="s">
        <v>240</v>
      </c>
      <c r="O70" s="9"/>
      <c r="Q70" s="5"/>
    </row>
    <row r="71" spans="1:17" ht="42.75">
      <c r="A71" s="12" t="s">
        <v>257</v>
      </c>
      <c r="B71" s="11" t="s">
        <v>30</v>
      </c>
      <c r="C71" s="43" t="s">
        <v>258</v>
      </c>
      <c r="D71" s="52" t="s">
        <v>259</v>
      </c>
      <c r="E71" s="54" t="s">
        <v>260</v>
      </c>
      <c r="F71" s="19">
        <v>2158895</v>
      </c>
      <c r="G71" s="19">
        <v>2158895</v>
      </c>
      <c r="H71" s="13">
        <v>1548356</v>
      </c>
      <c r="I71" s="19">
        <v>1548356</v>
      </c>
      <c r="J71" s="13">
        <v>0</v>
      </c>
      <c r="K71" s="14" t="s">
        <v>155</v>
      </c>
      <c r="L71" s="6" t="s">
        <v>155</v>
      </c>
      <c r="M71" s="12" t="s">
        <v>161</v>
      </c>
      <c r="N71" s="30" t="s">
        <v>240</v>
      </c>
      <c r="O71" s="9"/>
      <c r="Q71" s="5"/>
    </row>
    <row r="72" spans="1:17" ht="42.75">
      <c r="A72" s="37" t="s">
        <v>261</v>
      </c>
      <c r="B72" s="36" t="s">
        <v>30</v>
      </c>
      <c r="C72" s="44" t="s">
        <v>262</v>
      </c>
      <c r="D72" s="51" t="s">
        <v>263</v>
      </c>
      <c r="E72" s="51" t="s">
        <v>264</v>
      </c>
      <c r="F72" s="40">
        <v>3231294</v>
      </c>
      <c r="G72" s="40">
        <v>2871390</v>
      </c>
      <c r="H72" s="40">
        <v>1435695</v>
      </c>
      <c r="I72" s="40">
        <v>1435695</v>
      </c>
      <c r="J72" s="40">
        <v>0</v>
      </c>
      <c r="K72" s="47" t="s">
        <v>155</v>
      </c>
      <c r="L72" s="47" t="s">
        <v>155</v>
      </c>
      <c r="M72" s="36" t="s">
        <v>34</v>
      </c>
      <c r="N72" s="42" t="s">
        <v>240</v>
      </c>
      <c r="O72" s="9"/>
      <c r="Q72" s="5"/>
    </row>
    <row r="73" spans="1:17" ht="42.75">
      <c r="A73" s="12" t="s">
        <v>265</v>
      </c>
      <c r="B73" s="11" t="s">
        <v>30</v>
      </c>
      <c r="C73" s="43" t="s">
        <v>266</v>
      </c>
      <c r="D73" s="52" t="s">
        <v>267</v>
      </c>
      <c r="E73" s="54" t="s">
        <v>268</v>
      </c>
      <c r="F73" s="19">
        <v>4903577.16</v>
      </c>
      <c r="G73" s="19">
        <v>4734868.75</v>
      </c>
      <c r="H73" s="13">
        <v>2367434.33</v>
      </c>
      <c r="I73" s="19">
        <v>2367434.33</v>
      </c>
      <c r="J73" s="13">
        <v>0</v>
      </c>
      <c r="K73" s="14" t="s">
        <v>155</v>
      </c>
      <c r="L73" s="6" t="s">
        <v>155</v>
      </c>
      <c r="M73" s="12" t="s">
        <v>34</v>
      </c>
      <c r="N73" s="30" t="s">
        <v>240</v>
      </c>
      <c r="O73" s="9"/>
      <c r="Q73" s="5"/>
    </row>
    <row r="74" spans="1:17" ht="42.75">
      <c r="A74" s="37" t="s">
        <v>269</v>
      </c>
      <c r="B74" s="36" t="s">
        <v>30</v>
      </c>
      <c r="C74" s="44" t="s">
        <v>270</v>
      </c>
      <c r="D74" s="51" t="s">
        <v>271</v>
      </c>
      <c r="E74" s="51" t="s">
        <v>272</v>
      </c>
      <c r="F74" s="40">
        <v>12519065.41</v>
      </c>
      <c r="G74" s="40">
        <v>11242333.84</v>
      </c>
      <c r="H74" s="40">
        <v>7714442.9500000002</v>
      </c>
      <c r="I74" s="40">
        <v>7714442.9500000002</v>
      </c>
      <c r="J74" s="40">
        <v>0</v>
      </c>
      <c r="K74" s="47" t="s">
        <v>155</v>
      </c>
      <c r="L74" s="47" t="s">
        <v>155</v>
      </c>
      <c r="M74" s="36" t="s">
        <v>34</v>
      </c>
      <c r="N74" s="42" t="s">
        <v>240</v>
      </c>
      <c r="O74" s="9"/>
      <c r="Q74" s="5"/>
    </row>
    <row r="75" spans="1:17" ht="42.75">
      <c r="A75" s="12" t="s">
        <v>273</v>
      </c>
      <c r="B75" s="11" t="s">
        <v>30</v>
      </c>
      <c r="C75" s="43" t="s">
        <v>274</v>
      </c>
      <c r="D75" s="52" t="s">
        <v>275</v>
      </c>
      <c r="E75" s="54" t="s">
        <v>276</v>
      </c>
      <c r="F75" s="19">
        <v>6189271.2000000002</v>
      </c>
      <c r="G75" s="19">
        <v>6152371.2000000002</v>
      </c>
      <c r="H75" s="13">
        <v>2460948.48</v>
      </c>
      <c r="I75" s="19">
        <v>2460948.48</v>
      </c>
      <c r="J75" s="13">
        <v>0</v>
      </c>
      <c r="K75" s="14" t="s">
        <v>155</v>
      </c>
      <c r="L75" s="6" t="s">
        <v>155</v>
      </c>
      <c r="M75" s="12" t="s">
        <v>34</v>
      </c>
      <c r="N75" s="30" t="s">
        <v>240</v>
      </c>
      <c r="O75" s="9"/>
      <c r="Q75" s="5"/>
    </row>
    <row r="76" spans="1:17" ht="42.75">
      <c r="A76" s="37" t="s">
        <v>277</v>
      </c>
      <c r="B76" s="36" t="s">
        <v>30</v>
      </c>
      <c r="C76" s="44" t="s">
        <v>278</v>
      </c>
      <c r="D76" s="51" t="s">
        <v>279</v>
      </c>
      <c r="E76" s="51" t="s">
        <v>280</v>
      </c>
      <c r="F76" s="40">
        <v>13720247</v>
      </c>
      <c r="G76" s="40">
        <v>12163275.800000001</v>
      </c>
      <c r="H76" s="40">
        <v>7277377.2300000004</v>
      </c>
      <c r="I76" s="40">
        <v>7277377.2300000004</v>
      </c>
      <c r="J76" s="40">
        <v>0</v>
      </c>
      <c r="K76" s="47" t="s">
        <v>155</v>
      </c>
      <c r="L76" s="47" t="s">
        <v>155</v>
      </c>
      <c r="M76" s="36" t="s">
        <v>34</v>
      </c>
      <c r="N76" s="42" t="s">
        <v>240</v>
      </c>
      <c r="O76" s="9"/>
      <c r="Q76" s="5"/>
    </row>
    <row r="77" spans="1:17" ht="42.75">
      <c r="A77" s="12" t="s">
        <v>281</v>
      </c>
      <c r="B77" s="11" t="s">
        <v>30</v>
      </c>
      <c r="C77" s="43" t="s">
        <v>282</v>
      </c>
      <c r="D77" s="52" t="s">
        <v>283</v>
      </c>
      <c r="E77" s="54" t="s">
        <v>284</v>
      </c>
      <c r="F77" s="19">
        <v>7302743.0099999998</v>
      </c>
      <c r="G77" s="19">
        <v>6719210.0099999998</v>
      </c>
      <c r="H77" s="13">
        <v>4031526</v>
      </c>
      <c r="I77" s="19">
        <v>4031526</v>
      </c>
      <c r="J77" s="13">
        <v>0</v>
      </c>
      <c r="K77" s="14" t="s">
        <v>155</v>
      </c>
      <c r="L77" s="6" t="s">
        <v>155</v>
      </c>
      <c r="M77" s="12" t="s">
        <v>34</v>
      </c>
      <c r="N77" s="30" t="s">
        <v>240</v>
      </c>
      <c r="O77" s="9"/>
      <c r="Q77" s="5"/>
    </row>
    <row r="78" spans="1:17" ht="42.75">
      <c r="A78" s="37" t="s">
        <v>285</v>
      </c>
      <c r="B78" s="36" t="s">
        <v>30</v>
      </c>
      <c r="C78" s="44" t="s">
        <v>286</v>
      </c>
      <c r="D78" s="51" t="s">
        <v>287</v>
      </c>
      <c r="E78" s="51" t="s">
        <v>288</v>
      </c>
      <c r="F78" s="40">
        <v>3349602.59</v>
      </c>
      <c r="G78" s="40">
        <v>2890216</v>
      </c>
      <c r="H78" s="40">
        <v>1812625.65</v>
      </c>
      <c r="I78" s="40">
        <v>1812625.65</v>
      </c>
      <c r="J78" s="40">
        <v>0</v>
      </c>
      <c r="K78" s="47" t="s">
        <v>155</v>
      </c>
      <c r="L78" s="47" t="s">
        <v>155</v>
      </c>
      <c r="M78" s="36" t="s">
        <v>34</v>
      </c>
      <c r="N78" s="42" t="s">
        <v>240</v>
      </c>
      <c r="O78" s="9"/>
      <c r="Q78" s="5"/>
    </row>
    <row r="79" spans="1:17" ht="42.75">
      <c r="A79" s="12" t="s">
        <v>289</v>
      </c>
      <c r="B79" s="11" t="s">
        <v>30</v>
      </c>
      <c r="C79" s="43" t="s">
        <v>290</v>
      </c>
      <c r="D79" s="52" t="s">
        <v>291</v>
      </c>
      <c r="E79" s="54" t="s">
        <v>292</v>
      </c>
      <c r="F79" s="19">
        <v>3756600</v>
      </c>
      <c r="G79" s="19">
        <v>3443800</v>
      </c>
      <c r="H79" s="13">
        <v>2643430</v>
      </c>
      <c r="I79" s="19">
        <v>2643430</v>
      </c>
      <c r="J79" s="13">
        <v>0</v>
      </c>
      <c r="K79" s="14" t="s">
        <v>155</v>
      </c>
      <c r="L79" s="6" t="s">
        <v>155</v>
      </c>
      <c r="M79" s="12" t="s">
        <v>34</v>
      </c>
      <c r="N79" s="30" t="s">
        <v>240</v>
      </c>
      <c r="O79" s="9"/>
      <c r="Q79" s="5"/>
    </row>
    <row r="80" spans="1:17" ht="42.75">
      <c r="A80" s="37" t="s">
        <v>293</v>
      </c>
      <c r="B80" s="36" t="s">
        <v>30</v>
      </c>
      <c r="C80" s="44" t="s">
        <v>294</v>
      </c>
      <c r="D80" s="51" t="s">
        <v>295</v>
      </c>
      <c r="E80" s="51" t="s">
        <v>296</v>
      </c>
      <c r="F80" s="40">
        <v>3644585</v>
      </c>
      <c r="G80" s="40">
        <v>3043825</v>
      </c>
      <c r="H80" s="40">
        <v>1829111.25</v>
      </c>
      <c r="I80" s="40">
        <v>1829111.25</v>
      </c>
      <c r="J80" s="40">
        <v>0</v>
      </c>
      <c r="K80" s="47" t="s">
        <v>155</v>
      </c>
      <c r="L80" s="47" t="s">
        <v>155</v>
      </c>
      <c r="M80" s="36" t="s">
        <v>34</v>
      </c>
      <c r="N80" s="42" t="s">
        <v>240</v>
      </c>
      <c r="O80" s="9"/>
      <c r="Q80" s="5"/>
    </row>
    <row r="81" spans="1:17" ht="42.75">
      <c r="A81" s="12" t="s">
        <v>297</v>
      </c>
      <c r="B81" s="11" t="s">
        <v>30</v>
      </c>
      <c r="C81" s="43" t="s">
        <v>298</v>
      </c>
      <c r="D81" s="52" t="s">
        <v>299</v>
      </c>
      <c r="E81" s="54" t="s">
        <v>300</v>
      </c>
      <c r="F81" s="19">
        <v>3813652.24</v>
      </c>
      <c r="G81" s="19">
        <v>3187838</v>
      </c>
      <c r="H81" s="13">
        <v>2034157.8</v>
      </c>
      <c r="I81" s="19">
        <v>2034157.8</v>
      </c>
      <c r="J81" s="13">
        <v>0</v>
      </c>
      <c r="K81" s="14" t="s">
        <v>155</v>
      </c>
      <c r="L81" s="6" t="s">
        <v>155</v>
      </c>
      <c r="M81" s="12" t="s">
        <v>34</v>
      </c>
      <c r="N81" s="30" t="s">
        <v>240</v>
      </c>
      <c r="O81" s="9"/>
      <c r="Q81" s="5"/>
    </row>
    <row r="82" spans="1:17" ht="42.75">
      <c r="A82" s="37" t="s">
        <v>301</v>
      </c>
      <c r="B82" s="36" t="s">
        <v>30</v>
      </c>
      <c r="C82" s="44" t="s">
        <v>302</v>
      </c>
      <c r="D82" s="51" t="s">
        <v>303</v>
      </c>
      <c r="E82" s="51" t="s">
        <v>304</v>
      </c>
      <c r="F82" s="40">
        <v>2608200</v>
      </c>
      <c r="G82" s="40">
        <v>2173500</v>
      </c>
      <c r="H82" s="40">
        <v>1521450</v>
      </c>
      <c r="I82" s="40">
        <v>1521450</v>
      </c>
      <c r="J82" s="40">
        <v>0</v>
      </c>
      <c r="K82" s="47" t="s">
        <v>155</v>
      </c>
      <c r="L82" s="47" t="s">
        <v>155</v>
      </c>
      <c r="M82" s="36" t="s">
        <v>161</v>
      </c>
      <c r="N82" s="42" t="s">
        <v>240</v>
      </c>
      <c r="O82" s="9"/>
      <c r="Q82" s="5"/>
    </row>
    <row r="83" spans="1:17" ht="42.75">
      <c r="A83" s="12" t="s">
        <v>305</v>
      </c>
      <c r="B83" s="11" t="s">
        <v>30</v>
      </c>
      <c r="C83" s="43" t="s">
        <v>306</v>
      </c>
      <c r="D83" s="52" t="s">
        <v>307</v>
      </c>
      <c r="E83" s="54" t="s">
        <v>308</v>
      </c>
      <c r="F83" s="19">
        <v>4760251.45</v>
      </c>
      <c r="G83" s="19">
        <v>4598345.5</v>
      </c>
      <c r="H83" s="13">
        <v>2424875.75</v>
      </c>
      <c r="I83" s="19">
        <v>2424875.75</v>
      </c>
      <c r="J83" s="13">
        <v>0</v>
      </c>
      <c r="K83" s="14" t="s">
        <v>155</v>
      </c>
      <c r="L83" s="6" t="s">
        <v>155</v>
      </c>
      <c r="M83" s="12" t="s">
        <v>34</v>
      </c>
      <c r="N83" s="30" t="s">
        <v>240</v>
      </c>
      <c r="O83" s="9"/>
      <c r="Q83" s="5"/>
    </row>
    <row r="84" spans="1:17" ht="42.75">
      <c r="A84" s="37" t="s">
        <v>309</v>
      </c>
      <c r="B84" s="36" t="s">
        <v>30</v>
      </c>
      <c r="C84" s="44" t="s">
        <v>310</v>
      </c>
      <c r="D84" s="51" t="s">
        <v>311</v>
      </c>
      <c r="E84" s="51" t="s">
        <v>312</v>
      </c>
      <c r="F84" s="40">
        <v>1895330</v>
      </c>
      <c r="G84" s="40">
        <v>1706500</v>
      </c>
      <c r="H84" s="40">
        <v>1347825</v>
      </c>
      <c r="I84" s="40">
        <v>1347825</v>
      </c>
      <c r="J84" s="40">
        <v>0</v>
      </c>
      <c r="K84" s="47" t="s">
        <v>155</v>
      </c>
      <c r="L84" s="47" t="s">
        <v>155</v>
      </c>
      <c r="M84" s="36" t="s">
        <v>161</v>
      </c>
      <c r="N84" s="42" t="s">
        <v>240</v>
      </c>
      <c r="O84" s="9"/>
      <c r="Q84" s="5"/>
    </row>
    <row r="85" spans="1:17" ht="42.75">
      <c r="A85" s="12" t="s">
        <v>313</v>
      </c>
      <c r="B85" s="11" t="s">
        <v>30</v>
      </c>
      <c r="C85" s="43" t="s">
        <v>314</v>
      </c>
      <c r="D85" s="52" t="s">
        <v>315</v>
      </c>
      <c r="E85" s="54" t="s">
        <v>316</v>
      </c>
      <c r="F85" s="19">
        <v>1823061</v>
      </c>
      <c r="G85" s="19">
        <v>1823061</v>
      </c>
      <c r="H85" s="13">
        <v>998241</v>
      </c>
      <c r="I85" s="19">
        <v>998241</v>
      </c>
      <c r="J85" s="13">
        <v>0</v>
      </c>
      <c r="K85" s="14" t="s">
        <v>155</v>
      </c>
      <c r="L85" s="6" t="s">
        <v>155</v>
      </c>
      <c r="M85" s="12" t="s">
        <v>161</v>
      </c>
      <c r="N85" s="30" t="s">
        <v>240</v>
      </c>
      <c r="O85" s="9"/>
      <c r="Q85" s="5"/>
    </row>
    <row r="86" spans="1:17" ht="57">
      <c r="A86" s="37" t="s">
        <v>317</v>
      </c>
      <c r="B86" s="36" t="s">
        <v>30</v>
      </c>
      <c r="C86" s="44" t="s">
        <v>318</v>
      </c>
      <c r="D86" s="51" t="s">
        <v>319</v>
      </c>
      <c r="E86" s="51" t="s">
        <v>320</v>
      </c>
      <c r="F86" s="40">
        <v>8631856.7400000002</v>
      </c>
      <c r="G86" s="40">
        <v>7326882.7400000002</v>
      </c>
      <c r="H86" s="40">
        <v>2402270.84</v>
      </c>
      <c r="I86" s="40">
        <v>2402270.84</v>
      </c>
      <c r="J86" s="40">
        <v>0</v>
      </c>
      <c r="K86" s="47" t="s">
        <v>155</v>
      </c>
      <c r="L86" s="47" t="s">
        <v>155</v>
      </c>
      <c r="M86" s="36" t="s">
        <v>42</v>
      </c>
      <c r="N86" s="42" t="s">
        <v>240</v>
      </c>
      <c r="O86" s="9"/>
      <c r="Q86" s="5"/>
    </row>
    <row r="87" spans="1:17" ht="42.75">
      <c r="A87" s="12" t="s">
        <v>321</v>
      </c>
      <c r="B87" s="11" t="s">
        <v>30</v>
      </c>
      <c r="C87" s="43" t="s">
        <v>322</v>
      </c>
      <c r="D87" s="52" t="s">
        <v>323</v>
      </c>
      <c r="E87" s="54" t="s">
        <v>324</v>
      </c>
      <c r="F87" s="19">
        <v>6051021.1299999999</v>
      </c>
      <c r="G87" s="19">
        <v>4995677.05</v>
      </c>
      <c r="H87" s="13">
        <v>2417518.9</v>
      </c>
      <c r="I87" s="19">
        <v>2417518.9</v>
      </c>
      <c r="J87" s="13">
        <v>0</v>
      </c>
      <c r="K87" s="14" t="s">
        <v>155</v>
      </c>
      <c r="L87" s="6" t="s">
        <v>155</v>
      </c>
      <c r="M87" s="12" t="s">
        <v>34</v>
      </c>
      <c r="N87" s="30" t="s">
        <v>240</v>
      </c>
      <c r="O87" s="9"/>
      <c r="Q87" s="5"/>
    </row>
    <row r="88" spans="1:17" ht="42.75">
      <c r="A88" s="37" t="s">
        <v>325</v>
      </c>
      <c r="B88" s="36" t="s">
        <v>30</v>
      </c>
      <c r="C88" s="44" t="s">
        <v>326</v>
      </c>
      <c r="D88" s="51" t="s">
        <v>327</v>
      </c>
      <c r="E88" s="51" t="s">
        <v>328</v>
      </c>
      <c r="F88" s="40">
        <v>2294780</v>
      </c>
      <c r="G88" s="40">
        <v>2152700</v>
      </c>
      <c r="H88" s="40">
        <v>1578189.84</v>
      </c>
      <c r="I88" s="40">
        <v>1578189.84</v>
      </c>
      <c r="J88" s="40">
        <v>0</v>
      </c>
      <c r="K88" s="47" t="s">
        <v>155</v>
      </c>
      <c r="L88" s="47" t="s">
        <v>155</v>
      </c>
      <c r="M88" s="36" t="s">
        <v>34</v>
      </c>
      <c r="N88" s="42" t="s">
        <v>240</v>
      </c>
      <c r="O88" s="9"/>
      <c r="Q88" s="5"/>
    </row>
    <row r="89" spans="1:17" ht="42.75">
      <c r="A89" s="12" t="s">
        <v>329</v>
      </c>
      <c r="B89" s="11" t="s">
        <v>30</v>
      </c>
      <c r="C89" s="43" t="s">
        <v>330</v>
      </c>
      <c r="D89" s="52" t="s">
        <v>331</v>
      </c>
      <c r="E89" s="54" t="s">
        <v>332</v>
      </c>
      <c r="F89" s="19">
        <v>3971250</v>
      </c>
      <c r="G89" s="19">
        <v>3971250</v>
      </c>
      <c r="H89" s="13">
        <v>3177000</v>
      </c>
      <c r="I89" s="19">
        <v>3177000</v>
      </c>
      <c r="J89" s="13">
        <v>0</v>
      </c>
      <c r="K89" s="14" t="s">
        <v>155</v>
      </c>
      <c r="L89" s="6" t="s">
        <v>155</v>
      </c>
      <c r="M89" s="12" t="s">
        <v>34</v>
      </c>
      <c r="N89" s="30" t="s">
        <v>240</v>
      </c>
      <c r="O89" s="9"/>
      <c r="Q89" s="5"/>
    </row>
    <row r="90" spans="1:17" ht="42.75">
      <c r="A90" s="37" t="s">
        <v>333</v>
      </c>
      <c r="B90" s="36" t="s">
        <v>30</v>
      </c>
      <c r="C90" s="44" t="s">
        <v>334</v>
      </c>
      <c r="D90" s="51" t="s">
        <v>335</v>
      </c>
      <c r="E90" s="51" t="s">
        <v>336</v>
      </c>
      <c r="F90" s="40">
        <v>3116750</v>
      </c>
      <c r="G90" s="40">
        <v>3116750</v>
      </c>
      <c r="H90" s="40">
        <v>1558375</v>
      </c>
      <c r="I90" s="40">
        <v>1558375</v>
      </c>
      <c r="J90" s="40">
        <v>0</v>
      </c>
      <c r="K90" s="47" t="s">
        <v>155</v>
      </c>
      <c r="L90" s="47" t="s">
        <v>155</v>
      </c>
      <c r="M90" s="36" t="s">
        <v>34</v>
      </c>
      <c r="N90" s="42" t="s">
        <v>240</v>
      </c>
      <c r="O90" s="9"/>
      <c r="Q90" s="5"/>
    </row>
    <row r="91" spans="1:17" ht="42.75">
      <c r="A91" s="12" t="s">
        <v>337</v>
      </c>
      <c r="B91" s="11" t="s">
        <v>30</v>
      </c>
      <c r="C91" s="43" t="s">
        <v>338</v>
      </c>
      <c r="D91" s="52" t="s">
        <v>339</v>
      </c>
      <c r="E91" s="54" t="s">
        <v>340</v>
      </c>
      <c r="F91" s="19">
        <v>2962230</v>
      </c>
      <c r="G91" s="19">
        <v>2706850</v>
      </c>
      <c r="H91" s="13">
        <v>1353425</v>
      </c>
      <c r="I91" s="19">
        <v>1353425</v>
      </c>
      <c r="J91" s="13">
        <v>0</v>
      </c>
      <c r="K91" s="14" t="s">
        <v>155</v>
      </c>
      <c r="L91" s="6" t="s">
        <v>155</v>
      </c>
      <c r="M91" s="12" t="s">
        <v>34</v>
      </c>
      <c r="N91" s="30" t="s">
        <v>240</v>
      </c>
      <c r="O91" s="9"/>
      <c r="Q91" s="5"/>
    </row>
    <row r="92" spans="1:17" ht="42.75">
      <c r="A92" s="37" t="s">
        <v>341</v>
      </c>
      <c r="B92" s="36" t="s">
        <v>30</v>
      </c>
      <c r="C92" s="44" t="s">
        <v>342</v>
      </c>
      <c r="D92" s="51" t="s">
        <v>343</v>
      </c>
      <c r="E92" s="51" t="s">
        <v>344</v>
      </c>
      <c r="F92" s="40">
        <v>4536630</v>
      </c>
      <c r="G92" s="40">
        <v>4005330</v>
      </c>
      <c r="H92" s="40">
        <v>2713602.89</v>
      </c>
      <c r="I92" s="40">
        <v>2713602.89</v>
      </c>
      <c r="J92" s="40">
        <v>0</v>
      </c>
      <c r="K92" s="47" t="s">
        <v>155</v>
      </c>
      <c r="L92" s="47" t="s">
        <v>155</v>
      </c>
      <c r="M92" s="36" t="s">
        <v>34</v>
      </c>
      <c r="N92" s="42" t="s">
        <v>240</v>
      </c>
      <c r="O92" s="9"/>
      <c r="Q92" s="5"/>
    </row>
    <row r="93" spans="1:17" ht="42.75">
      <c r="A93" s="12" t="s">
        <v>345</v>
      </c>
      <c r="B93" s="11" t="s">
        <v>30</v>
      </c>
      <c r="C93" s="43" t="s">
        <v>346</v>
      </c>
      <c r="D93" s="52" t="s">
        <v>347</v>
      </c>
      <c r="E93" s="54" t="s">
        <v>348</v>
      </c>
      <c r="F93" s="19">
        <v>3581900</v>
      </c>
      <c r="G93" s="19">
        <v>3000000</v>
      </c>
      <c r="H93" s="13">
        <v>1500000</v>
      </c>
      <c r="I93" s="19">
        <v>1500000</v>
      </c>
      <c r="J93" s="13">
        <v>0</v>
      </c>
      <c r="K93" s="14" t="s">
        <v>155</v>
      </c>
      <c r="L93" s="6" t="s">
        <v>155</v>
      </c>
      <c r="M93" s="12" t="s">
        <v>161</v>
      </c>
      <c r="N93" s="30" t="s">
        <v>240</v>
      </c>
      <c r="O93" s="9"/>
      <c r="Q93" s="5"/>
    </row>
    <row r="94" spans="1:17" ht="42.75">
      <c r="A94" s="37" t="s">
        <v>349</v>
      </c>
      <c r="B94" s="36" t="s">
        <v>30</v>
      </c>
      <c r="C94" s="44" t="s">
        <v>350</v>
      </c>
      <c r="D94" s="51" t="s">
        <v>351</v>
      </c>
      <c r="E94" s="51" t="s">
        <v>352</v>
      </c>
      <c r="F94" s="40">
        <v>1003680</v>
      </c>
      <c r="G94" s="40">
        <v>997930</v>
      </c>
      <c r="H94" s="40">
        <v>498965</v>
      </c>
      <c r="I94" s="40">
        <v>498965</v>
      </c>
      <c r="J94" s="40">
        <v>0</v>
      </c>
      <c r="K94" s="47" t="s">
        <v>155</v>
      </c>
      <c r="L94" s="47" t="s">
        <v>155</v>
      </c>
      <c r="M94" s="36" t="s">
        <v>55</v>
      </c>
      <c r="N94" s="42" t="s">
        <v>240</v>
      </c>
      <c r="O94" s="9"/>
      <c r="Q94" s="5"/>
    </row>
    <row r="95" spans="1:17" ht="57">
      <c r="A95" s="12" t="s">
        <v>353</v>
      </c>
      <c r="B95" s="11" t="s">
        <v>30</v>
      </c>
      <c r="C95" s="43" t="s">
        <v>354</v>
      </c>
      <c r="D95" s="52" t="s">
        <v>355</v>
      </c>
      <c r="E95" s="54" t="s">
        <v>356</v>
      </c>
      <c r="F95" s="19">
        <v>3673755</v>
      </c>
      <c r="G95" s="19">
        <v>3428000</v>
      </c>
      <c r="H95" s="13">
        <v>2620650</v>
      </c>
      <c r="I95" s="19">
        <v>2620650</v>
      </c>
      <c r="J95" s="13">
        <v>0</v>
      </c>
      <c r="K95" s="14" t="s">
        <v>155</v>
      </c>
      <c r="L95" s="6" t="s">
        <v>155</v>
      </c>
      <c r="M95" s="12" t="s">
        <v>161</v>
      </c>
      <c r="N95" s="30" t="s">
        <v>240</v>
      </c>
      <c r="O95" s="9"/>
      <c r="Q95" s="5"/>
    </row>
    <row r="96" spans="1:17" ht="42.75">
      <c r="A96" s="37" t="s">
        <v>357</v>
      </c>
      <c r="B96" s="36" t="s">
        <v>30</v>
      </c>
      <c r="C96" s="44" t="s">
        <v>358</v>
      </c>
      <c r="D96" s="51" t="s">
        <v>359</v>
      </c>
      <c r="E96" s="51" t="s">
        <v>360</v>
      </c>
      <c r="F96" s="40">
        <v>12390140.4</v>
      </c>
      <c r="G96" s="40">
        <v>11067409.199999999</v>
      </c>
      <c r="H96" s="40">
        <v>7656157</v>
      </c>
      <c r="I96" s="40">
        <v>7656157</v>
      </c>
      <c r="J96" s="40">
        <v>0</v>
      </c>
      <c r="K96" s="47" t="s">
        <v>155</v>
      </c>
      <c r="L96" s="47" t="s">
        <v>155</v>
      </c>
      <c r="M96" s="36" t="s">
        <v>34</v>
      </c>
      <c r="N96" s="42" t="s">
        <v>240</v>
      </c>
      <c r="O96" s="9"/>
      <c r="Q96" s="5"/>
    </row>
    <row r="97" spans="1:17" ht="42.75">
      <c r="A97" s="12" t="s">
        <v>361</v>
      </c>
      <c r="B97" s="11" t="s">
        <v>30</v>
      </c>
      <c r="C97" s="43" t="s">
        <v>362</v>
      </c>
      <c r="D97" s="52" t="s">
        <v>363</v>
      </c>
      <c r="E97" s="54" t="s">
        <v>364</v>
      </c>
      <c r="F97" s="19">
        <v>3316950</v>
      </c>
      <c r="G97" s="19">
        <v>3247800</v>
      </c>
      <c r="H97" s="13">
        <v>1623900</v>
      </c>
      <c r="I97" s="19">
        <v>1623900</v>
      </c>
      <c r="J97" s="13">
        <v>0</v>
      </c>
      <c r="K97" s="14" t="s">
        <v>155</v>
      </c>
      <c r="L97" s="6" t="s">
        <v>155</v>
      </c>
      <c r="M97" s="12" t="s">
        <v>34</v>
      </c>
      <c r="N97" s="30" t="s">
        <v>240</v>
      </c>
      <c r="O97" s="9"/>
      <c r="Q97" s="5"/>
    </row>
    <row r="98" spans="1:17" ht="42.75">
      <c r="A98" s="37" t="s">
        <v>365</v>
      </c>
      <c r="B98" s="36" t="s">
        <v>30</v>
      </c>
      <c r="C98" s="44" t="s">
        <v>366</v>
      </c>
      <c r="D98" s="51" t="s">
        <v>367</v>
      </c>
      <c r="E98" s="51" t="s">
        <v>368</v>
      </c>
      <c r="F98" s="40">
        <v>5957465</v>
      </c>
      <c r="G98" s="40">
        <v>5801065</v>
      </c>
      <c r="H98" s="40">
        <v>4436460.25</v>
      </c>
      <c r="I98" s="40">
        <v>4436460.25</v>
      </c>
      <c r="J98" s="40">
        <v>0</v>
      </c>
      <c r="K98" s="47" t="s">
        <v>155</v>
      </c>
      <c r="L98" s="47" t="s">
        <v>155</v>
      </c>
      <c r="M98" s="36" t="s">
        <v>161</v>
      </c>
      <c r="N98" s="42" t="s">
        <v>240</v>
      </c>
      <c r="O98" s="9"/>
      <c r="Q98" s="5"/>
    </row>
    <row r="99" spans="1:17" ht="57">
      <c r="A99" s="12" t="s">
        <v>369</v>
      </c>
      <c r="B99" s="11" t="s">
        <v>30</v>
      </c>
      <c r="C99" s="43" t="s">
        <v>370</v>
      </c>
      <c r="D99" s="52" t="s">
        <v>371</v>
      </c>
      <c r="E99" s="54" t="s">
        <v>372</v>
      </c>
      <c r="F99" s="19">
        <v>10850730.73</v>
      </c>
      <c r="G99" s="19">
        <v>9287420.7300000004</v>
      </c>
      <c r="H99" s="13">
        <v>3036540.43</v>
      </c>
      <c r="I99" s="19">
        <v>3036540.43</v>
      </c>
      <c r="J99" s="13">
        <v>0</v>
      </c>
      <c r="K99" s="14" t="s">
        <v>155</v>
      </c>
      <c r="L99" s="6" t="s">
        <v>155</v>
      </c>
      <c r="M99" s="12" t="s">
        <v>42</v>
      </c>
      <c r="N99" s="30" t="s">
        <v>240</v>
      </c>
      <c r="O99" s="9"/>
      <c r="Q99" s="5"/>
    </row>
    <row r="100" spans="1:17" ht="48" customHeight="1">
      <c r="A100" s="37" t="s">
        <v>373</v>
      </c>
      <c r="B100" s="36" t="s">
        <v>30</v>
      </c>
      <c r="C100" s="44" t="s">
        <v>374</v>
      </c>
      <c r="D100" s="51" t="s">
        <v>375</v>
      </c>
      <c r="E100" s="51" t="s">
        <v>376</v>
      </c>
      <c r="F100" s="40">
        <v>5758950</v>
      </c>
      <c r="G100" s="40">
        <v>5175000</v>
      </c>
      <c r="H100" s="40">
        <v>2453750</v>
      </c>
      <c r="I100" s="40">
        <v>2453750</v>
      </c>
      <c r="J100" s="40">
        <v>0</v>
      </c>
      <c r="K100" s="47" t="s">
        <v>155</v>
      </c>
      <c r="L100" s="47" t="s">
        <v>155</v>
      </c>
      <c r="M100" s="36" t="s">
        <v>34</v>
      </c>
      <c r="N100" s="42" t="s">
        <v>240</v>
      </c>
      <c r="O100" s="9"/>
      <c r="Q100" s="5"/>
    </row>
    <row r="101" spans="1:17" ht="74.25" customHeight="1">
      <c r="A101" s="12" t="s">
        <v>377</v>
      </c>
      <c r="B101" s="11" t="s">
        <v>30</v>
      </c>
      <c r="C101" s="43" t="s">
        <v>378</v>
      </c>
      <c r="D101" s="52" t="s">
        <v>379</v>
      </c>
      <c r="E101" s="54" t="s">
        <v>380</v>
      </c>
      <c r="F101" s="19">
        <v>5107965.45</v>
      </c>
      <c r="G101" s="19">
        <v>5107965.45</v>
      </c>
      <c r="H101" s="13">
        <v>4086372.35</v>
      </c>
      <c r="I101" s="19">
        <v>4086372.35</v>
      </c>
      <c r="J101" s="13">
        <v>0</v>
      </c>
      <c r="K101" s="14" t="s">
        <v>155</v>
      </c>
      <c r="L101" s="6" t="s">
        <v>155</v>
      </c>
      <c r="M101" s="12" t="s">
        <v>85</v>
      </c>
      <c r="N101" s="30" t="s">
        <v>240</v>
      </c>
      <c r="O101" s="9"/>
      <c r="Q101" s="5"/>
    </row>
    <row r="102" spans="1:17" ht="45" customHeight="1">
      <c r="A102" s="37" t="s">
        <v>381</v>
      </c>
      <c r="B102" s="36" t="s">
        <v>30</v>
      </c>
      <c r="C102" s="44" t="s">
        <v>338</v>
      </c>
      <c r="D102" s="51" t="s">
        <v>339</v>
      </c>
      <c r="E102" s="51" t="s">
        <v>340</v>
      </c>
      <c r="F102" s="40">
        <v>2962230</v>
      </c>
      <c r="G102" s="40">
        <v>2706850</v>
      </c>
      <c r="H102" s="40">
        <v>1353425</v>
      </c>
      <c r="I102" s="40">
        <v>1353425</v>
      </c>
      <c r="J102" s="40">
        <v>0</v>
      </c>
      <c r="K102" s="47" t="s">
        <v>155</v>
      </c>
      <c r="L102" s="47" t="s">
        <v>155</v>
      </c>
      <c r="M102" s="36" t="s">
        <v>34</v>
      </c>
      <c r="N102" s="42" t="s">
        <v>240</v>
      </c>
      <c r="O102" s="9"/>
      <c r="Q102" s="5"/>
    </row>
    <row r="103" spans="1:17" ht="46.5" customHeight="1">
      <c r="A103" s="22" t="s">
        <v>35</v>
      </c>
      <c r="B103" s="22" t="s">
        <v>35</v>
      </c>
      <c r="C103" s="22" t="s">
        <v>35</v>
      </c>
      <c r="D103" s="22" t="s">
        <v>35</v>
      </c>
      <c r="E103" s="35" t="s">
        <v>107</v>
      </c>
      <c r="F103" s="31">
        <f>SUM(F39:F102)</f>
        <v>367259993.2899999</v>
      </c>
      <c r="G103" s="31">
        <f t="shared" ref="G103:I103" si="5">SUM(G39:G102)</f>
        <v>337679466.88</v>
      </c>
      <c r="H103" s="31">
        <f t="shared" si="5"/>
        <v>200962844.96000001</v>
      </c>
      <c r="I103" s="31">
        <f t="shared" si="5"/>
        <v>200962844.96000001</v>
      </c>
      <c r="J103" s="13">
        <f>SUM(J39:J65)</f>
        <v>0</v>
      </c>
      <c r="K103" s="21" t="s">
        <v>35</v>
      </c>
      <c r="L103" s="23" t="s">
        <v>35</v>
      </c>
      <c r="M103" s="22" t="s">
        <v>35</v>
      </c>
      <c r="N103" s="23" t="s">
        <v>35</v>
      </c>
      <c r="Q103" s="5"/>
    </row>
    <row r="104" spans="1:17" ht="46.5" customHeight="1">
      <c r="A104" s="25"/>
      <c r="B104" s="25"/>
      <c r="C104" s="25"/>
      <c r="D104" s="25"/>
      <c r="E104" s="25"/>
      <c r="F104" s="26"/>
      <c r="G104" s="26"/>
      <c r="H104" s="26"/>
      <c r="I104" s="26"/>
      <c r="J104" s="26"/>
      <c r="K104" s="27"/>
      <c r="L104" s="28"/>
      <c r="M104" s="29"/>
      <c r="N104" s="28"/>
      <c r="Q104" s="5"/>
    </row>
    <row r="105" spans="1:17" ht="32.25" customHeight="1">
      <c r="A105" s="17" t="s">
        <v>382</v>
      </c>
      <c r="B105" s="18"/>
      <c r="C105" s="18"/>
      <c r="D105" s="18"/>
      <c r="E105" s="18"/>
    </row>
    <row r="106" spans="1:17" ht="32.25" customHeight="1">
      <c r="A106" s="17" t="s">
        <v>383</v>
      </c>
      <c r="B106" s="18"/>
      <c r="C106" s="18"/>
      <c r="D106" s="18"/>
      <c r="E106" s="18"/>
      <c r="F106" s="2"/>
      <c r="G106" s="2"/>
      <c r="H106" s="2"/>
      <c r="I106" s="2"/>
      <c r="J106" s="2"/>
      <c r="K106" s="2"/>
    </row>
    <row r="107" spans="1:17" ht="32.25" customHeight="1">
      <c r="A107" s="17" t="s">
        <v>384</v>
      </c>
      <c r="B107" s="18"/>
      <c r="C107" s="18"/>
      <c r="D107" s="18"/>
      <c r="E107" s="18"/>
    </row>
    <row r="108" spans="1:17" ht="53.25" hidden="1" customHeight="1"/>
    <row r="109" spans="1:17" ht="67.5" hidden="1" customHeight="1"/>
    <row r="110" spans="1:17" ht="47.25" hidden="1" customHeight="1"/>
    <row r="111" spans="1:17" ht="51" hidden="1" customHeight="1"/>
    <row r="112" spans="1:17" ht="45.75" hidden="1" customHeight="1"/>
    <row r="113" ht="47.25" hidden="1" customHeight="1"/>
    <row r="114" ht="0" hidden="1" customHeight="1"/>
  </sheetData>
  <autoFilter ref="A3:N107" xr:uid="{00000000-0009-0000-0000-000000000000}"/>
  <mergeCells count="4">
    <mergeCell ref="A1:N1"/>
    <mergeCell ref="A2:N2"/>
    <mergeCell ref="A36:N36"/>
    <mergeCell ref="A28:N28"/>
  </mergeCells>
  <phoneticPr fontId="28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20" t="s">
        <v>385</v>
      </c>
    </row>
    <row r="2" spans="1:1">
      <c r="A2" s="20" t="s">
        <v>386</v>
      </c>
    </row>
    <row r="3" spans="1:1">
      <c r="A3" s="20" t="s">
        <v>387</v>
      </c>
    </row>
    <row r="4" spans="1:1">
      <c r="A4" s="20" t="s">
        <v>388</v>
      </c>
    </row>
    <row r="5" spans="1:1">
      <c r="A5" s="20" t="s">
        <v>389</v>
      </c>
    </row>
    <row r="6" spans="1:1">
      <c r="A6" s="20" t="s">
        <v>390</v>
      </c>
    </row>
    <row r="7" spans="1:1">
      <c r="A7" s="20" t="s">
        <v>391</v>
      </c>
    </row>
    <row r="8" spans="1:1">
      <c r="A8" s="20" t="s">
        <v>392</v>
      </c>
    </row>
    <row r="9" spans="1:1">
      <c r="A9" s="20" t="s">
        <v>393</v>
      </c>
    </row>
    <row r="10" spans="1:1">
      <c r="A10" s="20" t="s">
        <v>394</v>
      </c>
    </row>
    <row r="11" spans="1:1">
      <c r="A11" s="20" t="s">
        <v>395</v>
      </c>
    </row>
    <row r="12" spans="1:1">
      <c r="A12" s="20" t="s">
        <v>396</v>
      </c>
    </row>
    <row r="13" spans="1:1">
      <c r="A13" s="20" t="s">
        <v>397</v>
      </c>
    </row>
    <row r="14" spans="1:1">
      <c r="A14" s="20" t="s">
        <v>398</v>
      </c>
    </row>
    <row r="15" spans="1:1">
      <c r="A15" s="20" t="s">
        <v>399</v>
      </c>
    </row>
    <row r="16" spans="1:1">
      <c r="A16" s="20" t="s">
        <v>400</v>
      </c>
    </row>
    <row r="17" spans="1:1">
      <c r="A17" t="s">
        <v>401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 1.1 (013)</vt:lpstr>
      <vt:lpstr>Rewitalizacja</vt:lpstr>
      <vt:lpstr>'Załącznik  1.1 (013)'!kurs</vt:lpstr>
      <vt:lpstr>'Załącznik  1.1 (013)'!Obszar_wydruku</vt:lpstr>
      <vt:lpstr>rewitalizacja</vt:lpstr>
      <vt:lpstr>'Załącznik  1.1 (013)'!Tytuły_wydruku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Małgorzata Paryż</cp:lastModifiedBy>
  <cp:revision/>
  <dcterms:created xsi:type="dcterms:W3CDTF">2016-04-12T10:40:23Z</dcterms:created>
  <dcterms:modified xsi:type="dcterms:W3CDTF">2024-08-14T09:51:42Z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